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505" yWindow="-15" windowWidth="14340" windowHeight="12675" activeTab="2"/>
  </bookViews>
  <sheets>
    <sheet name="원가계산서" sheetId="3" r:id="rId1"/>
    <sheet name="공종별집계표" sheetId="10" r:id="rId2"/>
    <sheet name="공종별내역서" sheetId="9" r:id="rId3"/>
    <sheet name="Sheet1" sheetId="1" r:id="rId4"/>
  </sheets>
  <definedNames>
    <definedName name="_xlnm.Print_Area" localSheetId="2">공종별내역서!$A$1:$M$337</definedName>
    <definedName name="_xlnm.Print_Area" localSheetId="1">공종별집계표!$A$1:$M$27</definedName>
    <definedName name="_xlnm.Print_Titles" localSheetId="2">공종별내역서!$1:$3</definedName>
    <definedName name="_xlnm.Print_Titles" localSheetId="1">공종별집계표!$1:$4</definedName>
    <definedName name="_xlnm.Print_Titles" localSheetId="0">원가계산서!$1:$3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3"/>
  <c r="G8"/>
  <c r="G9" s="1"/>
  <c r="F8"/>
  <c r="F9" l="1"/>
  <c r="F10" s="1"/>
  <c r="G10"/>
  <c r="G4"/>
  <c r="G7" s="1"/>
  <c r="F4"/>
  <c r="F7" s="1"/>
  <c r="H27" i="10" l="1"/>
  <c r="H15" i="3"/>
  <c r="H16" l="1"/>
  <c r="H14"/>
  <c r="H13" l="1"/>
  <c r="H12"/>
  <c r="T18" i="10" l="1"/>
  <c r="H26" i="3"/>
  <c r="J27" i="10" l="1"/>
  <c r="H18" i="3" l="1"/>
  <c r="H21"/>
  <c r="H20"/>
  <c r="H19"/>
  <c r="L27" i="10"/>
  <c r="F27"/>
  <c r="H17" i="3" l="1"/>
  <c r="H22" l="1"/>
  <c r="H23" l="1"/>
  <c r="H24" l="1"/>
  <c r="H25"/>
  <c r="H27" l="1"/>
  <c r="H28" l="1"/>
  <c r="H30" l="1"/>
  <c r="H29"/>
</calcChain>
</file>

<file path=xl/sharedStrings.xml><?xml version="1.0" encoding="utf-8"?>
<sst xmlns="http://schemas.openxmlformats.org/spreadsheetml/2006/main" count="1449" uniqueCount="527">
  <si>
    <t>공 종 별 집 계 표</t>
  </si>
  <si>
    <t>[ 경기생활문화센터상상캠퍼스개선공사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</si>
  <si>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</si>
  <si>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</si>
  <si>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</si>
  <si>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</si>
  <si>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</si>
  <si>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</si>
  <si>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</si>
  <si>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</si>
  <si>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</si>
  <si>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</si>
  <si>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</si>
  <si>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</si>
  <si>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</si>
  <si>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</si>
  <si>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</si>
  <si>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</si>
  <si>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</si>
  <si>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</si>
  <si>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</si>
  <si>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</si>
  <si>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</si>
  <si>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</si>
  <si>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</si>
  <si>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</si>
  <si>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</si>
  <si>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</si>
  <si>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</si>
  <si>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</si>
  <si>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</si>
  <si>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</si>
  <si>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</si>
  <si>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</si>
  <si>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</si>
  <si>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</si>
  <si>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</si>
  <si>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</si>
  <si>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</si>
  <si>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</si>
  <si>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</si>
  <si>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</si>
  <si>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</si>
  <si>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</si>
  <si>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</si>
  <si>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</si>
  <si>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</si>
  <si>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</si>
  <si>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</si>
  <si>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</si>
  <si>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</si>
  <si>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>01  경기생활문화센터상상캠퍼스개선공사</t>
  </si>
  <si>
    <t/>
  </si>
  <si>
    <t>01</t>
  </si>
  <si>
    <t>0101  ■건축공사</t>
  </si>
  <si>
    <t>0101</t>
  </si>
  <si>
    <t>010101  가  설  공  사</t>
  </si>
  <si>
    <t>010101</t>
  </si>
  <si>
    <t>강관 조립말비계(이동식)</t>
  </si>
  <si>
    <t>높이 2m, 3개월</t>
  </si>
  <si>
    <t>대</t>
  </si>
  <si>
    <t>호표 1</t>
  </si>
  <si>
    <t>50559177A4C7F5A5CC2C5672B0F6F4</t>
  </si>
  <si>
    <t>T</t>
  </si>
  <si>
    <t>F</t>
  </si>
  <si>
    <t>01010150559177A4C7F5A5CC2C5672B0F6F4</t>
  </si>
  <si>
    <t>건축물현장정리</t>
  </si>
  <si>
    <t>리모델링</t>
  </si>
  <si>
    <t>M2</t>
  </si>
  <si>
    <t>호표 2</t>
  </si>
  <si>
    <t>50559177F30EB58DF02E5007E7C874</t>
  </si>
  <si>
    <t>01010150559177F30EB58DF02E5007E7C874</t>
  </si>
  <si>
    <t>[ 합           계 ]</t>
  </si>
  <si>
    <t>TOTAL</t>
  </si>
  <si>
    <t>010102  조  적  공  사</t>
  </si>
  <si>
    <t>010102</t>
  </si>
  <si>
    <t>1.0B 벽돌쌓기</t>
  </si>
  <si>
    <t>벽돌포함</t>
  </si>
  <si>
    <t>천매</t>
  </si>
  <si>
    <t>호표 3</t>
  </si>
  <si>
    <t>5055E17FC48BC5BBB724525741458F</t>
  </si>
  <si>
    <t>0101025055E17FC48BC5BBB724525741458F</t>
  </si>
  <si>
    <t>벽돌 운반</t>
  </si>
  <si>
    <t>인력, 1층</t>
  </si>
  <si>
    <t>호표 4</t>
  </si>
  <si>
    <t>5055E17FC4A6A513E42B5BBC904B3B</t>
  </si>
  <si>
    <t>0101025055E17FC4A6A513E42B5BBC904B3B</t>
  </si>
  <si>
    <t>010103  목    공    사</t>
  </si>
  <si>
    <t>010103</t>
  </si>
  <si>
    <t>마루귀틀설치</t>
  </si>
  <si>
    <t>20*20</t>
  </si>
  <si>
    <t>M</t>
  </si>
  <si>
    <t>호표 5</t>
  </si>
  <si>
    <t>5055117448BDE536B92850CECC6731</t>
  </si>
  <si>
    <t>0101035055117448BDE536B92850CECC6731</t>
  </si>
  <si>
    <t>강화마루</t>
  </si>
  <si>
    <t>8mm+P.E폼3mm+P.E필름0.08mm,시공도</t>
  </si>
  <si>
    <t>호표 6</t>
  </si>
  <si>
    <t>5055117448BD85AE12205CD81083AA</t>
  </si>
  <si>
    <t>0101035055117448BD85AE12205CD81083AA</t>
  </si>
  <si>
    <t>벽체틀</t>
  </si>
  <si>
    <t>2"*4"</t>
  </si>
  <si>
    <t>호표 7</t>
  </si>
  <si>
    <t>50551174740A9562CE225069F3D8A4</t>
  </si>
  <si>
    <t>01010350551174740A9562CE225069F3D8A4</t>
  </si>
  <si>
    <t>벽, 합판붙임</t>
  </si>
  <si>
    <t>미송 9mm 1겹</t>
  </si>
  <si>
    <t>호표 8</t>
  </si>
  <si>
    <t>50557172DA7FB59D4620569D9AD49C</t>
  </si>
  <si>
    <t>01010350557172DA7FB59D4620569D9AD49C</t>
  </si>
  <si>
    <t>010104  금  속  공  사</t>
  </si>
  <si>
    <t>010104</t>
  </si>
  <si>
    <t>베이스비드(홈내기) 설치</t>
  </si>
  <si>
    <t>AL, H=10mm</t>
  </si>
  <si>
    <t>호표 9</t>
  </si>
  <si>
    <t>5055F17EEADC85AE872D5E86978CE7</t>
  </si>
  <si>
    <t>0101045055F17EEADC85AE872D5E86978CE7</t>
  </si>
  <si>
    <t>마이너스몰딩설치</t>
  </si>
  <si>
    <t>호표 10</t>
  </si>
  <si>
    <t>5055717271866590B82758D41D4E50</t>
  </si>
  <si>
    <t>0101045055717271866590B82758D41D4E50</t>
  </si>
  <si>
    <t>010105  미  장  공  사</t>
  </si>
  <si>
    <t>010105</t>
  </si>
  <si>
    <t>모르타르 바름</t>
  </si>
  <si>
    <t>내벽, 12mm, 3.6m 이하</t>
  </si>
  <si>
    <t>호표 11</t>
  </si>
  <si>
    <t>5055F17E5B18D56737235601FA6D22</t>
  </si>
  <si>
    <t>0101055055F17E5B18D56737235601FA6D22</t>
  </si>
  <si>
    <t>내벽, 18mm, 걸레받이, 3.6m 이하</t>
  </si>
  <si>
    <t>호표 12</t>
  </si>
  <si>
    <t>5055F17E5B18D56737235601F06B9E</t>
  </si>
  <si>
    <t>0101055055F17E5B18D56737235601F06B9E</t>
  </si>
  <si>
    <t>010106  창호 및 유리공사</t>
  </si>
  <si>
    <t>010106</t>
  </si>
  <si>
    <t>PD01[40*200,PVC]</t>
  </si>
  <si>
    <t>1.100 x 2.100 = 2.310</t>
  </si>
  <si>
    <t>EA</t>
  </si>
  <si>
    <t>호표 13</t>
  </si>
  <si>
    <t>5055417F875D8502D723512F74967A</t>
  </si>
  <si>
    <t>0101065055417F875D8502D723512F74967A</t>
  </si>
  <si>
    <t>PD02[40*200,PVC]</t>
  </si>
  <si>
    <t>1.800 x 2.100 = 3.780</t>
  </si>
  <si>
    <t>호표 14</t>
  </si>
  <si>
    <t>5055417F875D8502D723512F749678</t>
  </si>
  <si>
    <t>0101065055417F875D8502D723512F749678</t>
  </si>
  <si>
    <t>SD01[30*260*1.6t]</t>
  </si>
  <si>
    <t>호표 15</t>
  </si>
  <si>
    <t>5055417F875D8502D723512F74967E</t>
  </si>
  <si>
    <t>0101065055417F875D8502D723512F74967E</t>
  </si>
  <si>
    <t>강화유리</t>
  </si>
  <si>
    <t>투명, 12mm</t>
  </si>
  <si>
    <t>577E91795156D56B04295B3C22DB92DDE870EF</t>
  </si>
  <si>
    <t>010106577E91795156D56B04295B3C22DB92DDE870EF</t>
  </si>
  <si>
    <t>도어힌지</t>
  </si>
  <si>
    <t>스테인리스강, 베어링2개, 101.6*3.0mm</t>
  </si>
  <si>
    <t>개</t>
  </si>
  <si>
    <t>577E8178C753B56480205676B5FD70205F1741</t>
  </si>
  <si>
    <t>010106577E8178C753B56480205676B5FD70205F1741</t>
  </si>
  <si>
    <t>도어핸들</t>
  </si>
  <si>
    <t>도어핸들, 레바형</t>
  </si>
  <si>
    <t>조</t>
  </si>
  <si>
    <t>577E8178C753B5687B285C63048BBF1AF1492B</t>
  </si>
  <si>
    <t>010106577E8178C753B5687B285C63048BBF1AF1492B</t>
  </si>
  <si>
    <t>도어핸들, 공정</t>
  </si>
  <si>
    <t>577E8178C753B5687B285C63059833E67F7AF7</t>
  </si>
  <si>
    <t>010106577E8178C753B5687B285C63059833E67F7AF7</t>
  </si>
  <si>
    <t>BUTT HINGE 4.5"X4"</t>
  </si>
  <si>
    <t>KH4540</t>
  </si>
  <si>
    <t>577E8178C753B5687B285F3535CE84DB72A860</t>
  </si>
  <si>
    <t>010106577E8178C753B5687B285F3535CE84DB72A860</t>
  </si>
  <si>
    <t>CYLINDRICAL LEVER LOCKSET-ENTRANCE</t>
  </si>
  <si>
    <t>AGL-7000-30</t>
  </si>
  <si>
    <t>577E8178C753B5687B285F3535CE84DB72A864</t>
  </si>
  <si>
    <t>010106577E8178C753B5687B285F3535CE84DB72A864</t>
  </si>
  <si>
    <t>CYLINDRICAL LEVER DUMMY TRIM</t>
  </si>
  <si>
    <t>AGL-7000-DT</t>
  </si>
  <si>
    <t>577E8178C753B5687B285F3535CE84DB72A86A</t>
  </si>
  <si>
    <t>010106577E8178C753B5687B285F3535CE84DB72A86A</t>
  </si>
  <si>
    <t>FLUSH BOLT-12"</t>
  </si>
  <si>
    <t>FB-12</t>
  </si>
  <si>
    <t>577E8178C753B5687B285F3535CE84DB72A908</t>
  </si>
  <si>
    <t>010106577E8178C753B5687B285F3535CE84DB72A908</t>
  </si>
  <si>
    <t>FLOOR DOOR STOP</t>
  </si>
  <si>
    <t>DS500</t>
  </si>
  <si>
    <t>577E8178C753B5687B285F3535CE84DB72A90A</t>
  </si>
  <si>
    <t>010106577E8178C753B5687B285F3535CE84DB72A90A</t>
  </si>
  <si>
    <t>유리주위코킹</t>
  </si>
  <si>
    <t>5*5, 실리콘</t>
  </si>
  <si>
    <t>호표 16</t>
  </si>
  <si>
    <t>50550175831CD5D316225E499E1A05</t>
  </si>
  <si>
    <t>01010650550175831CD5D316225E499E1A05</t>
  </si>
  <si>
    <t>수밀코킹(실리콘)</t>
  </si>
  <si>
    <t>삼각, 10mm, 창호주위</t>
  </si>
  <si>
    <t>호표 17</t>
  </si>
  <si>
    <t>50550175830275B3192C5C34FFCD15</t>
  </si>
  <si>
    <t>01010650550175830275B3192C5C34FFCD15</t>
  </si>
  <si>
    <t>도아록설치</t>
  </si>
  <si>
    <t>목재문, 재료비 별도</t>
  </si>
  <si>
    <t>개소</t>
  </si>
  <si>
    <t>호표 18</t>
  </si>
  <si>
    <t>5055417FFA54D54FD12D591D19A394</t>
  </si>
  <si>
    <t>0101065055417FFA54D54FD12D591D19A394</t>
  </si>
  <si>
    <t>강재문, 재료비 별도</t>
  </si>
  <si>
    <t>호표 19</t>
  </si>
  <si>
    <t>5055417FFA54D54FD12D5A2408A661</t>
  </si>
  <si>
    <t>0101065055417FFA54D54FD12D5A2408A661</t>
  </si>
  <si>
    <t>창문틀 주위 충전</t>
  </si>
  <si>
    <t>발포우레탄 충전</t>
  </si>
  <si>
    <t>호표 20</t>
  </si>
  <si>
    <t>5055417FFA0CC51AB42F522FC21FD9</t>
  </si>
  <si>
    <t>0101065055417FFA0CC51AB42F522FC21FD9</t>
  </si>
  <si>
    <t>유리끼우기 - 판유리</t>
  </si>
  <si>
    <t>10mm 이상</t>
  </si>
  <si>
    <t>호표 21</t>
  </si>
  <si>
    <t>5055417FE9CAF5C9522C525DFD3EF8</t>
  </si>
  <si>
    <t>0101065055417FE9CAF5C9522C525DFD3EF8</t>
  </si>
  <si>
    <t>거울설치</t>
  </si>
  <si>
    <t>5mm</t>
  </si>
  <si>
    <t>호표 22</t>
  </si>
  <si>
    <t>5055417F03BBC5F38C265C8AC75A3C</t>
  </si>
  <si>
    <t>0101065055417F03BBC5F38C265C8AC75A3C</t>
  </si>
  <si>
    <t>010107  칠    공    사</t>
  </si>
  <si>
    <t>010107</t>
  </si>
  <si>
    <t>녹막이페인트(붓칠)</t>
  </si>
  <si>
    <t>철재면, 1회, 1종</t>
  </si>
  <si>
    <t>호표 23</t>
  </si>
  <si>
    <t>5055617C68824529D42B5BCC95CD4F</t>
  </si>
  <si>
    <t>0101075055617C68824529D42B5BCC95CD4F</t>
  </si>
  <si>
    <t>유성페인트(붓칠)</t>
  </si>
  <si>
    <t>철재면, 2회. 1급</t>
  </si>
  <si>
    <t>호표 24</t>
  </si>
  <si>
    <t>5055617C5E366584FF295E3CDEECF8</t>
  </si>
  <si>
    <t>0101075055617C5E366584FF295E3CDEECF8</t>
  </si>
  <si>
    <t>바탕만들기+걸레받이용 페인트</t>
  </si>
  <si>
    <t>붓칠, 2회, 콘크리트·모르타르면</t>
  </si>
  <si>
    <t>호표 25</t>
  </si>
  <si>
    <t>5055617C5E1BB5F8D82B57B3846987</t>
  </si>
  <si>
    <t>0101075055617C5E1BB5F8D82B57B3846987</t>
  </si>
  <si>
    <t>붓칠, 2회, 석고보드면(올퍼티)</t>
  </si>
  <si>
    <t>호표 26</t>
  </si>
  <si>
    <t>5055617C5E1BB5F8D82B57B3846AAE</t>
  </si>
  <si>
    <t>0101075055617C5E1BB5F8D82B57B3846AAE</t>
  </si>
  <si>
    <t>바탕만들기+수성페인트(롤러칠)</t>
  </si>
  <si>
    <t>내부, 2회, 콘크리트·모르타르면, 친환경페인트(진품)</t>
  </si>
  <si>
    <t>호표 27</t>
  </si>
  <si>
    <t>5055617C4DA4B5B646295BEA632110</t>
  </si>
  <si>
    <t>0101075055617C4DA4B5B646295BEA632110</t>
  </si>
  <si>
    <t>내부, 2회, 석고보드면(줄퍼티), 친환경페인트(진품)</t>
  </si>
  <si>
    <t>호표 28</t>
  </si>
  <si>
    <t>5055617C4DA4B5B646295BED37806F</t>
  </si>
  <si>
    <t>0101075055617C4DA4B5B646295BED37806F</t>
  </si>
  <si>
    <t>010108  수  장  공  사</t>
  </si>
  <si>
    <t>010108</t>
  </si>
  <si>
    <t>걸레받이 붙임</t>
  </si>
  <si>
    <t>합판150*9t + MDF 50*9t</t>
  </si>
  <si>
    <t>호표 29</t>
  </si>
  <si>
    <t>50557172F55555FFE9245E3C744B8C</t>
  </si>
  <si>
    <t>01010850557172F55555FFE9245E3C744B8C</t>
  </si>
  <si>
    <t>합판100*9t + MDF 50*9t</t>
  </si>
  <si>
    <t>호표 30</t>
  </si>
  <si>
    <t>50557172F55555FFE9245E3C744B8F</t>
  </si>
  <si>
    <t>01010850557172F55555FFE9245E3C744B8F</t>
  </si>
  <si>
    <t>30*9t, MDF 위 무늬목</t>
  </si>
  <si>
    <t>호표 31</t>
  </si>
  <si>
    <t>50557172F55555FFE9245E3C744B81</t>
  </si>
  <si>
    <t>01010850557172F55555FFE9245E3C744B81</t>
  </si>
  <si>
    <t>DRY-WALL(각재-2"*4")/W3</t>
  </si>
  <si>
    <t>GB9.5t 2겹 양면</t>
  </si>
  <si>
    <t>호표 32</t>
  </si>
  <si>
    <t>50557172DA1505CD84225CCA29D496</t>
  </si>
  <si>
    <t>01010850557172DA1505CD84225CCA29D496</t>
  </si>
  <si>
    <t>DRY-WALL(각재-2"*4")/W5</t>
  </si>
  <si>
    <t>GB9.5t 2겹 + GB9.5t+2t차음시트+차음GB12.5t + GW50t24K</t>
  </si>
  <si>
    <t>호표 33</t>
  </si>
  <si>
    <t>50557172DA1505CD84225CCA29D2E9</t>
  </si>
  <si>
    <t>01010850557172DA1505CD84225CCA29D2E9</t>
  </si>
  <si>
    <t>DRY-WALL(각재-30*69)/W4,W6,W7</t>
  </si>
  <si>
    <t>GB9.5t+2t차음시트+차음GB12.5t 일면 + GW50t24K</t>
  </si>
  <si>
    <t>호표 34</t>
  </si>
  <si>
    <t>50557172DA1505CD84225CCA29D1C0</t>
  </si>
  <si>
    <t>01010850557172DA1505CD84225CCA29D1C0</t>
  </si>
  <si>
    <t>DRY-WALL(각재-30*69)/W6-1</t>
  </si>
  <si>
    <t>합판9t 일면 + GW50t24K</t>
  </si>
  <si>
    <t>호표 35</t>
  </si>
  <si>
    <t>50557172DA1505CD84225CCA29D1C3</t>
  </si>
  <si>
    <t>01010850557172DA1505CD84225CCA29D1C3</t>
  </si>
  <si>
    <t>DRY-WALL 마구리</t>
  </si>
  <si>
    <t>MDF W:130*9t</t>
  </si>
  <si>
    <t>호표 36</t>
  </si>
  <si>
    <t>50557172DA1505CD84225CCA29D1C4</t>
  </si>
  <si>
    <t>01010850557172DA1505CD84225CCA29D1C4</t>
  </si>
  <si>
    <t>010109  가  구  공  사</t>
  </si>
  <si>
    <t>010109</t>
  </si>
  <si>
    <t>싱크대 하부장</t>
  </si>
  <si>
    <t>W12460,UV</t>
  </si>
  <si>
    <t>51C9F17F9B9D75C9082452872590AE60603F5B</t>
  </si>
  <si>
    <t>01010951C9F17F9B9D75C9082452872590AE60603F5B</t>
  </si>
  <si>
    <t>W650,EP</t>
  </si>
  <si>
    <t>51C9F17F9B9D75C9082452872590AE60603F5A</t>
  </si>
  <si>
    <t>01010951C9F17F9B9D75C9082452872590AE60603F5A</t>
  </si>
  <si>
    <t>수전</t>
  </si>
  <si>
    <t>51C9F17F9B9D75C9082452872590AE60603E4C</t>
  </si>
  <si>
    <t>01010951C9F17F9B9D75C9082452872590AE60603E4C</t>
  </si>
  <si>
    <t>싱크볼</t>
  </si>
  <si>
    <t>51C9F17F9B9D75C9082452872590AE60603E4D</t>
  </si>
  <si>
    <t>01010951C9F17F9B9D75C9082452872590AE60603E4D</t>
  </si>
  <si>
    <t>아일랜드 테이블 1개소</t>
  </si>
  <si>
    <t>W2000,UV</t>
  </si>
  <si>
    <t>51C9F17F9B9D75C9082452872590AE60603E4E</t>
  </si>
  <si>
    <t>01010951C9F17F9B9D75C9082452872590AE60603E4E</t>
  </si>
  <si>
    <t>W700,대리석 폭</t>
  </si>
  <si>
    <t>51C9F17F9B9D75C9082452872590AE60603E4F</t>
  </si>
  <si>
    <t>01010951C9F17F9B9D75C9082452872590AE60603E4F</t>
  </si>
  <si>
    <t>3구 전기인덕션</t>
  </si>
  <si>
    <t>51C9F17F9B9D75C9082452872590AE60603E48</t>
  </si>
  <si>
    <t>01010951C9F17F9B9D75C9082452872590AE60603E48</t>
  </si>
  <si>
    <t>700 EP</t>
  </si>
  <si>
    <t>51C9F17F9B9D75C9082452872590AE60603E49</t>
  </si>
  <si>
    <t>01010951C9F17F9B9D75C9082452872590AE60603E49</t>
  </si>
  <si>
    <t>싱크대 하부장(수유실)</t>
  </si>
  <si>
    <t>W2500,UV</t>
  </si>
  <si>
    <t>51C9F17F9B9D75C9082452872590AE60603E4A</t>
  </si>
  <si>
    <t>01010951C9F17F9B9D75C9082452872590AE60603E4A</t>
  </si>
  <si>
    <t>51C9F17F9B9D75C9082452872590AE60603E4B</t>
  </si>
  <si>
    <t>01010951C9F17F9B9D75C9082452872590AE60603E4B</t>
  </si>
  <si>
    <t>51C9F17F9B9D75C9082452872590AE60603E44</t>
  </si>
  <si>
    <t>01010951C9F17F9B9D75C9082452872590AE60603E44</t>
  </si>
  <si>
    <t>물류 별도</t>
  </si>
  <si>
    <t>51C9F17F9B9D75C9082452872590AE60603E45</t>
  </si>
  <si>
    <t>01010951C9F17F9B9D75C9082452872590AE60603E45</t>
  </si>
  <si>
    <t>010110  철  거  공  사</t>
  </si>
  <si>
    <t>010110</t>
  </si>
  <si>
    <t>목조, 칸막이벽 철거</t>
  </si>
  <si>
    <t>해체재 재사용 안 함</t>
  </si>
  <si>
    <t>호표 37</t>
  </si>
  <si>
    <t>50549178E6FFA53F682452F3131CE8</t>
  </si>
  <si>
    <t>01011050549178E6FFA53F682452F3131CE8</t>
  </si>
  <si>
    <t>싱크대철거</t>
  </si>
  <si>
    <t>985*500</t>
  </si>
  <si>
    <t>호표 38</t>
  </si>
  <si>
    <t>50549178E669B5A8982C5E4CBFD2EF</t>
  </si>
  <si>
    <t>01011050549178E669B5A8982C5E4CBFD2EF</t>
  </si>
  <si>
    <t>홈바테이블철거</t>
  </si>
  <si>
    <t>ㄱ-(2425+5200)*850</t>
  </si>
  <si>
    <t>호표 39</t>
  </si>
  <si>
    <t>50549178E669B5A8982C5E4CBFD2ED</t>
  </si>
  <si>
    <t>01011050549178E669B5A8982C5E4CBFD2ED</t>
  </si>
  <si>
    <t>칠판철거</t>
  </si>
  <si>
    <t>4800*1300</t>
  </si>
  <si>
    <t>호표 40</t>
  </si>
  <si>
    <t>50549178E669B5A8982C5E4CBFD3F6</t>
  </si>
  <si>
    <t>01011050549178E669B5A8982C5E4CBFD3F6</t>
  </si>
  <si>
    <t>문틀철거</t>
  </si>
  <si>
    <t>900*2100</t>
  </si>
  <si>
    <t>호표 41</t>
  </si>
  <si>
    <t>50549178E669B5A8982C5E4CBFD3F4</t>
  </si>
  <si>
    <t>01011050549178E669B5A8982C5E4CBFD3F4</t>
  </si>
  <si>
    <t>010111  골재비 및 운반비</t>
  </si>
  <si>
    <t>010111</t>
  </si>
  <si>
    <t>모래</t>
  </si>
  <si>
    <t>모래, 도착도</t>
  </si>
  <si>
    <t>M3</t>
  </si>
  <si>
    <t>5753D17266FF05ED70275E4809A66BE1F5AAB7</t>
  </si>
  <si>
    <t>0101115753D17266FF05ED70275E4809A66BE1F5AAB7</t>
  </si>
  <si>
    <t>시멘트</t>
  </si>
  <si>
    <t>지정장소도</t>
  </si>
  <si>
    <t>포</t>
  </si>
  <si>
    <t>577E9179513BE5ECCD295B49F3CC6DA425AB0A</t>
  </si>
  <si>
    <t>010111577E9179513BE5ECCD295B49F3CC6DA425AB0A</t>
  </si>
  <si>
    <t>시멘트운반</t>
  </si>
  <si>
    <t>L:20km, 덤프8톤</t>
  </si>
  <si>
    <t>산근 1</t>
  </si>
  <si>
    <t>5054C17C2B70C55A8726501FE31D8A</t>
  </si>
  <si>
    <t>0101115054C17C2B70C55A8726501FE31D8A</t>
  </si>
  <si>
    <t>010112  건설폐기물처리비</t>
  </si>
  <si>
    <t>010112</t>
  </si>
  <si>
    <t>7</t>
  </si>
  <si>
    <t>건설폐기물 -중간처리</t>
  </si>
  <si>
    <t>건설(건축)폐자재</t>
  </si>
  <si>
    <t>TON</t>
  </si>
  <si>
    <t>호표 42</t>
  </si>
  <si>
    <t>50559177F30E8538D3235AE727CD61</t>
  </si>
  <si>
    <t>01011250559177F30E8538D3235AE727CD61</t>
  </si>
  <si>
    <t>혼합건설폐기물(소각 5%이하)</t>
  </si>
  <si>
    <t>호표 43</t>
  </si>
  <si>
    <t>50559177F30E8538D026572C9CFE70</t>
  </si>
  <si>
    <t>01011250559177F30E8538D026572C9CFE70</t>
  </si>
  <si>
    <t>불연+가연성 건설폐기물(소각 5%이하)</t>
  </si>
  <si>
    <t>호표 44</t>
  </si>
  <si>
    <t>50559177F30E8538D026572BF57448</t>
  </si>
  <si>
    <t>01011250559177F30E8538D026572BF57448</t>
  </si>
  <si>
    <t>건설폐기물상차운반비-불연성</t>
  </si>
  <si>
    <t>15톤덤프, 30km</t>
  </si>
  <si>
    <t>호표 45</t>
  </si>
  <si>
    <t>50559177F30E8539F82153E15E8696</t>
  </si>
  <si>
    <t>01011250559177F30E8539F82153E15E8696</t>
  </si>
  <si>
    <t>0102  ■기계공사</t>
  </si>
  <si>
    <t>0102</t>
  </si>
  <si>
    <t>0103  ■전기공사</t>
  </si>
  <si>
    <t>0103</t>
  </si>
  <si>
    <t>비      고</t>
  </si>
  <si>
    <t>공 사 원 가 계 산 서</t>
  </si>
  <si>
    <t>공사명 : 경기생활문화센터상상캠퍼스개선공사</t>
  </si>
  <si>
    <t>비        목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</si>
  <si>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</si>
  <si>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</si>
  <si>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</si>
  <si>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</si>
  <si>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</si>
  <si>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</si>
  <si>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</si>
  <si>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</si>
  <si>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</si>
  <si>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</si>
  <si>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</si>
  <si>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</si>
  <si>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</si>
  <si>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</si>
  <si>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</si>
  <si>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</si>
  <si>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</si>
  <si>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직접노무비 * 8%</t>
  </si>
  <si>
    <t>BS</t>
  </si>
  <si>
    <t>C2</t>
  </si>
  <si>
    <t>기   계    경   비</t>
  </si>
  <si>
    <t>C4</t>
  </si>
  <si>
    <t>산  재  보  험  료</t>
  </si>
  <si>
    <t>노무비 * 3.75%</t>
  </si>
  <si>
    <t>C5</t>
  </si>
  <si>
    <t>고  용  보  험  료</t>
  </si>
  <si>
    <t>노무비 * 0.87%</t>
  </si>
  <si>
    <t>C6</t>
  </si>
  <si>
    <t>국민  건강  보험료</t>
  </si>
  <si>
    <t>직접노무비 * 3.23%</t>
  </si>
  <si>
    <t>C7</t>
  </si>
  <si>
    <t>국민  연금  보험료</t>
  </si>
  <si>
    <t>직접노무비 * 4.5%</t>
  </si>
  <si>
    <t>CB</t>
  </si>
  <si>
    <t>노인장기요양보험료</t>
  </si>
  <si>
    <t>건강보험료 * 8.51%</t>
  </si>
  <si>
    <t>CA</t>
  </si>
  <si>
    <t>산업안전보건관리비</t>
  </si>
  <si>
    <t>(재료비+직노) * 2.93%</t>
  </si>
  <si>
    <t>CH</t>
  </si>
  <si>
    <t>환  경  보  전  비</t>
  </si>
  <si>
    <t>(재료비+직노+기계경비) * 0.3%</t>
  </si>
  <si>
    <t>CG</t>
  </si>
  <si>
    <t>기   타    경   비</t>
  </si>
  <si>
    <t>(재료비+노무비) * 5.6%</t>
  </si>
  <si>
    <t>CK</t>
  </si>
  <si>
    <t>하도급지급보증수수료</t>
  </si>
  <si>
    <t>(재료비+직노+기계경비) * 0.081%</t>
  </si>
  <si>
    <t>CL</t>
  </si>
  <si>
    <t>건설기계대여금지급보증서발급수수료</t>
  </si>
  <si>
    <t>(재료비+직노+기계경비) * 0.07%</t>
  </si>
  <si>
    <t>CS</t>
  </si>
  <si>
    <t>S1</t>
  </si>
  <si>
    <t xml:space="preserve">        계</t>
  </si>
  <si>
    <t>D1</t>
  </si>
  <si>
    <t>일  반  관  리  비</t>
  </si>
  <si>
    <t>계 * 6%</t>
  </si>
  <si>
    <t>D2</t>
  </si>
  <si>
    <t>이              윤</t>
  </si>
  <si>
    <t>(노무비+경비+일반관리비) * 15%</t>
  </si>
  <si>
    <t>D8</t>
  </si>
  <si>
    <t>건설폐기물처리비</t>
  </si>
  <si>
    <t>D9</t>
  </si>
  <si>
    <t>공   급    가   액</t>
  </si>
  <si>
    <t>DB</t>
  </si>
  <si>
    <t>부  가  가  치  세</t>
  </si>
  <si>
    <t>공급가액 * 10%</t>
  </si>
  <si>
    <t>DH</t>
  </si>
  <si>
    <t>도      급      액</t>
  </si>
  <si>
    <t>S2</t>
  </si>
  <si>
    <t>총   공   사    비</t>
  </si>
  <si>
    <t>건축</t>
    <phoneticPr fontId="1" type="noConversion"/>
  </si>
  <si>
    <t>기계</t>
    <phoneticPr fontId="1" type="noConversion"/>
  </si>
  <si>
    <t>전기</t>
    <phoneticPr fontId="1" type="noConversion"/>
  </si>
  <si>
    <t>합계</t>
    <phoneticPr fontId="1" type="noConversion"/>
  </si>
  <si>
    <t>■건축공사</t>
    <phoneticPr fontId="1" type="noConversion"/>
  </si>
  <si>
    <t>■건축공사</t>
    <phoneticPr fontId="1" type="noConversion"/>
  </si>
  <si>
    <t>■건축공사</t>
    <phoneticPr fontId="1" type="noConversion"/>
  </si>
  <si>
    <t>■건축공사</t>
    <phoneticPr fontId="1" type="noConversion"/>
  </si>
  <si>
    <t>■건축공사</t>
    <phoneticPr fontId="1" type="noConversion"/>
  </si>
  <si>
    <t>코아작업</t>
    <phoneticPr fontId="1" type="noConversion"/>
  </si>
  <si>
    <t>배수작업</t>
    <phoneticPr fontId="1" type="noConversion"/>
  </si>
  <si>
    <t>PVC VG2 100mm</t>
    <phoneticPr fontId="1" type="noConversion"/>
  </si>
  <si>
    <t>본</t>
    <phoneticPr fontId="1" type="noConversion"/>
  </si>
  <si>
    <t>PVC VG2 50mm</t>
    <phoneticPr fontId="1" type="noConversion"/>
  </si>
  <si>
    <t>부속자재</t>
    <phoneticPr fontId="1" type="noConversion"/>
  </si>
  <si>
    <t>식</t>
    <phoneticPr fontId="1" type="noConversion"/>
  </si>
  <si>
    <t>급수작업</t>
    <phoneticPr fontId="1" type="noConversion"/>
  </si>
  <si>
    <t>에이콘</t>
    <phoneticPr fontId="1" type="noConversion"/>
  </si>
  <si>
    <t>롤</t>
    <phoneticPr fontId="1" type="noConversion"/>
  </si>
  <si>
    <t>보온지 외</t>
    <phoneticPr fontId="1" type="noConversion"/>
  </si>
  <si>
    <t>온수기</t>
    <phoneticPr fontId="1" type="noConversion"/>
  </si>
  <si>
    <t>30ℓ</t>
    <phoneticPr fontId="1" type="noConversion"/>
  </si>
  <si>
    <t>감압밸브</t>
    <phoneticPr fontId="1" type="noConversion"/>
  </si>
  <si>
    <t>콘센트</t>
    <phoneticPr fontId="1" type="noConversion"/>
  </si>
  <si>
    <t>접지 2구</t>
    <phoneticPr fontId="1" type="noConversion"/>
  </si>
  <si>
    <t>EA</t>
    <phoneticPr fontId="1" type="noConversion"/>
  </si>
  <si>
    <t>S/W</t>
    <phoneticPr fontId="1" type="noConversion"/>
  </si>
  <si>
    <t>4구</t>
    <phoneticPr fontId="1" type="noConversion"/>
  </si>
  <si>
    <t>2구</t>
    <phoneticPr fontId="1" type="noConversion"/>
  </si>
  <si>
    <t>전선관</t>
    <phoneticPr fontId="1" type="noConversion"/>
  </si>
  <si>
    <t>16C</t>
    <phoneticPr fontId="1" type="noConversion"/>
  </si>
  <si>
    <t>M</t>
    <phoneticPr fontId="1" type="noConversion"/>
  </si>
  <si>
    <t>22C</t>
    <phoneticPr fontId="1" type="noConversion"/>
  </si>
  <si>
    <t>WIRE</t>
    <phoneticPr fontId="1" type="noConversion"/>
  </si>
  <si>
    <t>2.5SQ</t>
    <phoneticPr fontId="1" type="noConversion"/>
  </si>
  <si>
    <t>팔각박스</t>
    <phoneticPr fontId="1" type="noConversion"/>
  </si>
  <si>
    <t>54MM</t>
    <phoneticPr fontId="1" type="noConversion"/>
  </si>
  <si>
    <t>사각박스</t>
    <phoneticPr fontId="1" type="noConversion"/>
  </si>
  <si>
    <t>S/W박스</t>
    <phoneticPr fontId="1" type="noConversion"/>
  </si>
  <si>
    <t>0102 기계설비</t>
    <phoneticPr fontId="1" type="noConversion"/>
  </si>
  <si>
    <t>인</t>
    <phoneticPr fontId="1" type="noConversion"/>
  </si>
  <si>
    <t>인건비</t>
    <phoneticPr fontId="1" type="noConversion"/>
  </si>
  <si>
    <t>보통인부</t>
    <phoneticPr fontId="1" type="noConversion"/>
  </si>
  <si>
    <t>인건비</t>
    <phoneticPr fontId="1" type="noConversion"/>
  </si>
  <si>
    <t>내선전공</t>
    <phoneticPr fontId="1" type="noConversion"/>
  </si>
  <si>
    <t>인</t>
    <phoneticPr fontId="1" type="noConversion"/>
  </si>
  <si>
    <t>0103  전기공사</t>
    <phoneticPr fontId="1" type="noConversion"/>
  </si>
  <si>
    <t>잡자재</t>
    <phoneticPr fontId="1" type="noConversion"/>
  </si>
  <si>
    <t>기타자재</t>
    <phoneticPr fontId="1" type="noConversion"/>
  </si>
  <si>
    <t>배관공</t>
    <phoneticPr fontId="1" type="noConversion"/>
  </si>
  <si>
    <t>배관공(수도)</t>
    <phoneticPr fontId="1" type="noConversion"/>
  </si>
  <si>
    <t>보통인부</t>
    <phoneticPr fontId="1" type="noConversion"/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</si>
</sst>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#,###"/>
    <numFmt numFmtId="177" formatCode="#,###;\-#,###;#;"/>
    <numFmt numFmtId="178" formatCode="_-* #,##0.0_-;\-* #,##0.0_-;_-* &quot;-&quot;?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돋움체"/>
      <family val="3"/>
      <charset val="129"/>
    </font>
    <font>
      <b/>
      <u/>
      <sz val="16"/>
      <color theme="1"/>
      <name val="돋움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0" borderId="0"/>
  </cellStyleXfs>
  <cellXfs count="62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vertical="center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0" fontId="0" fillId="0" borderId="1" xfId="0" quotePrefix="1" applyFont="1" applyBorder="1" applyAlignment="1">
      <alignment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5" fillId="0" borderId="1" xfId="1" applyFont="1" applyBorder="1" applyAlignment="1">
      <alignment vertical="center" wrapText="1"/>
    </xf>
    <xf numFmtId="41" fontId="5" fillId="0" borderId="1" xfId="1" quotePrefix="1" applyFont="1" applyBorder="1" applyAlignment="1">
      <alignment vertical="center" wrapText="1"/>
    </xf>
    <xf numFmtId="41" fontId="5" fillId="0" borderId="1" xfId="0" applyNumberFormat="1" applyFont="1" applyBorder="1" applyAlignment="1">
      <alignment vertical="center" wrapText="1"/>
    </xf>
    <xf numFmtId="0" fontId="10" fillId="0" borderId="2" xfId="2" applyFont="1" applyFill="1" applyBorder="1" applyAlignment="1">
      <alignment vertical="center"/>
    </xf>
    <xf numFmtId="0" fontId="5" fillId="0" borderId="0" xfId="0" applyFont="1">
      <alignment vertical="center"/>
    </xf>
    <xf numFmtId="0" fontId="4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41" fontId="5" fillId="0" borderId="0" xfId="1" applyFont="1">
      <alignment vertical="center"/>
    </xf>
    <xf numFmtId="0" fontId="5" fillId="0" borderId="2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right" vertical="center"/>
    </xf>
    <xf numFmtId="9" fontId="5" fillId="0" borderId="2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41" fontId="10" fillId="0" borderId="1" xfId="1" applyFont="1" applyBorder="1">
      <alignment vertical="center"/>
    </xf>
    <xf numFmtId="41" fontId="10" fillId="0" borderId="1" xfId="1" applyFont="1" applyFill="1" applyBorder="1" applyAlignment="1">
      <alignment horizontal="center" vertical="center"/>
    </xf>
    <xf numFmtId="41" fontId="10" fillId="0" borderId="1" xfId="1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41" fontId="10" fillId="0" borderId="0" xfId="1" applyFont="1">
      <alignment vertical="center"/>
    </xf>
    <xf numFmtId="41" fontId="10" fillId="0" borderId="1" xfId="1" quotePrefix="1" applyFont="1" applyBorder="1" applyAlignment="1">
      <alignment vertical="center" wrapText="1"/>
    </xf>
    <xf numFmtId="41" fontId="10" fillId="0" borderId="0" xfId="1" applyFont="1" applyAlignment="1">
      <alignment vertical="center"/>
    </xf>
    <xf numFmtId="41" fontId="10" fillId="0" borderId="0" xfId="1" quotePrefix="1" applyFont="1" applyAlignment="1">
      <alignment vertical="center"/>
    </xf>
    <xf numFmtId="178" fontId="10" fillId="0" borderId="1" xfId="1" applyNumberFormat="1" applyFont="1" applyBorder="1" applyAlignment="1">
      <alignment vertical="center" wrapText="1"/>
    </xf>
    <xf numFmtId="0" fontId="10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0" fillId="0" borderId="1" xfId="0" quotePrefix="1" applyFont="1" applyBorder="1" applyAlignment="1">
      <alignment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quotePrefix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distributed" vertical="center" wrapText="1"/>
    </xf>
    <xf numFmtId="0" fontId="0" fillId="0" borderId="0" xfId="0" quotePrefix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0" fillId="0" borderId="0" xfId="0" quotePrefix="1" applyFont="1" applyAlignment="1">
      <alignment vertical="center"/>
    </xf>
    <xf numFmtId="0" fontId="5" fillId="0" borderId="0" xfId="0" quotePrefix="1" applyFont="1">
      <alignment vertical="center"/>
    </xf>
    <xf numFmtId="0" fontId="5" fillId="0" borderId="0" xfId="0" quotePrefix="1" applyFont="1" applyAlignment="1">
      <alignment vertical="center"/>
    </xf>
    <xf numFmtId="0" fontId="4" fillId="0" borderId="1" xfId="0" quotePrefix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동산테크계약내역갑지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opLeftCell="B7" workbookViewId="0">
      <selection activeCell="H30" sqref="H30"/>
    </sheetView>
  </sheetViews>
  <sheetFormatPr defaultRowHeight="16.5"/>
  <cols>
    <col min="1" max="1" width="0" hidden="1" customWidth="1"/>
    <col min="2" max="3" width="4.625" customWidth="1"/>
    <col min="4" max="4" width="35.625" customWidth="1"/>
    <col min="5" max="8" width="20.625" customWidth="1"/>
    <col min="9" max="9" width="40.625" customWidth="1"/>
    <col min="10" max="10" width="16.25" customWidth="1"/>
  </cols>
  <sheetData>
    <row r="1" spans="1:10" ht="24" customHeight="1">
      <c r="B1" s="49" t="s">
        <v>401</v>
      </c>
      <c r="C1" s="49"/>
      <c r="D1" s="49"/>
      <c r="E1" s="49"/>
      <c r="F1" s="49"/>
      <c r="G1" s="49"/>
      <c r="H1" s="49"/>
      <c r="I1" s="49"/>
      <c r="J1" s="49"/>
    </row>
    <row r="2" spans="1:10" ht="21.95" customHeight="1">
      <c r="B2" s="50" t="s">
        <v>402</v>
      </c>
      <c r="C2" s="50"/>
      <c r="D2" s="50"/>
      <c r="E2" s="50"/>
      <c r="F2" s="50"/>
      <c r="G2" s="50"/>
      <c r="H2" s="50"/>
      <c r="I2" s="51"/>
      <c r="J2" s="51"/>
    </row>
    <row r="3" spans="1:10" ht="21.95" customHeight="1">
      <c r="B3" s="52" t="s">
        <v>403</v>
      </c>
      <c r="C3" s="52"/>
      <c r="D3" s="52"/>
      <c r="E3" s="12" t="s">
        <v>475</v>
      </c>
      <c r="F3" s="12" t="s">
        <v>476</v>
      </c>
      <c r="G3" s="12" t="s">
        <v>477</v>
      </c>
      <c r="H3" s="12" t="s">
        <v>478</v>
      </c>
      <c r="I3" s="12" t="s">
        <v>404</v>
      </c>
      <c r="J3" s="12" t="s">
        <v>400</v>
      </c>
    </row>
    <row r="4" spans="1:10" ht="21.95" customHeight="1">
      <c r="A4" s="1" t="s">
        <v>409</v>
      </c>
      <c r="B4" s="53" t="s">
        <v>405</v>
      </c>
      <c r="C4" s="53" t="s">
        <v>406</v>
      </c>
      <c r="D4" s="13" t="s">
        <v>410</v>
      </c>
      <c r="E4" s="14"/>
      <c r="F4" s="14">
        <f>공종별집계표!F19</f>
        <v>0</v>
      </c>
      <c r="G4" s="14">
        <f>공종별집계표!F20</f>
        <v>0</v>
      </c>
      <c r="H4" s="14"/>
      <c r="I4" s="11" t="s">
        <v>52</v>
      </c>
      <c r="J4" s="11" t="s">
        <v>52</v>
      </c>
    </row>
    <row r="5" spans="1:10" ht="21.95" customHeight="1">
      <c r="A5" s="1" t="s">
        <v>411</v>
      </c>
      <c r="B5" s="53"/>
      <c r="C5" s="53"/>
      <c r="D5" s="13" t="s">
        <v>412</v>
      </c>
      <c r="E5" s="14"/>
      <c r="F5" s="14">
        <v>0</v>
      </c>
      <c r="G5" s="14">
        <v>0</v>
      </c>
      <c r="H5" s="14"/>
      <c r="I5" s="11" t="s">
        <v>52</v>
      </c>
      <c r="J5" s="11" t="s">
        <v>52</v>
      </c>
    </row>
    <row r="6" spans="1:10" ht="21.95" customHeight="1">
      <c r="A6" s="1" t="s">
        <v>413</v>
      </c>
      <c r="B6" s="53"/>
      <c r="C6" s="53"/>
      <c r="D6" s="13" t="s">
        <v>414</v>
      </c>
      <c r="E6" s="14"/>
      <c r="F6" s="14">
        <v>0</v>
      </c>
      <c r="G6" s="14">
        <v>0</v>
      </c>
      <c r="H6" s="14"/>
      <c r="I6" s="11" t="s">
        <v>52</v>
      </c>
      <c r="J6" s="11" t="s">
        <v>52</v>
      </c>
    </row>
    <row r="7" spans="1:10" ht="21.95" customHeight="1">
      <c r="A7" s="1" t="s">
        <v>415</v>
      </c>
      <c r="B7" s="53"/>
      <c r="C7" s="53"/>
      <c r="D7" s="13" t="s">
        <v>416</v>
      </c>
      <c r="E7" s="14"/>
      <c r="F7" s="14">
        <f>TRUNC(F4+F5-F6, 0)</f>
        <v>0</v>
      </c>
      <c r="G7" s="14">
        <f>TRUNC(G4+G5-G6, 0)</f>
        <v>0</v>
      </c>
      <c r="H7" s="14"/>
      <c r="I7" s="11" t="s">
        <v>52</v>
      </c>
      <c r="J7" s="11" t="s">
        <v>52</v>
      </c>
    </row>
    <row r="8" spans="1:10" ht="21.95" customHeight="1">
      <c r="A8" s="1" t="s">
        <v>417</v>
      </c>
      <c r="B8" s="53"/>
      <c r="C8" s="53" t="s">
        <v>407</v>
      </c>
      <c r="D8" s="13" t="s">
        <v>418</v>
      </c>
      <c r="E8" s="14"/>
      <c r="F8" s="14">
        <f>공종별집계표!H19</f>
        <v>0</v>
      </c>
      <c r="G8" s="14">
        <f>공종별집계표!H20</f>
        <v>0</v>
      </c>
      <c r="H8" s="14"/>
      <c r="I8" s="11" t="s">
        <v>52</v>
      </c>
      <c r="J8" s="11" t="s">
        <v>52</v>
      </c>
    </row>
    <row r="9" spans="1:10" ht="21.95" customHeight="1">
      <c r="A9" s="1" t="s">
        <v>419</v>
      </c>
      <c r="B9" s="53"/>
      <c r="C9" s="53"/>
      <c r="D9" s="13" t="s">
        <v>420</v>
      </c>
      <c r="E9" s="14"/>
      <c r="F9" s="14">
        <f>TRUNC(F8*0.08, 0)</f>
        <v>0</v>
      </c>
      <c r="G9" s="14">
        <f>TRUNC(G8*0.08, 0)</f>
        <v>0</v>
      </c>
      <c r="H9" s="14"/>
      <c r="I9" s="11" t="s">
        <v>421</v>
      </c>
      <c r="J9" s="11" t="s">
        <v>52</v>
      </c>
    </row>
    <row r="10" spans="1:10" ht="21.95" customHeight="1">
      <c r="A10" s="1" t="s">
        <v>422</v>
      </c>
      <c r="B10" s="53"/>
      <c r="C10" s="53"/>
      <c r="D10" s="13" t="s">
        <v>416</v>
      </c>
      <c r="E10" s="14"/>
      <c r="F10" s="14">
        <f>TRUNC(F8+F9, 0)</f>
        <v>0</v>
      </c>
      <c r="G10" s="14">
        <f>TRUNC(G8+G9, 0)</f>
        <v>0</v>
      </c>
      <c r="H10" s="14"/>
      <c r="I10" s="11" t="s">
        <v>52</v>
      </c>
      <c r="J10" s="11" t="s">
        <v>52</v>
      </c>
    </row>
    <row r="11" spans="1:10" ht="21.95" customHeight="1">
      <c r="A11" s="1" t="s">
        <v>423</v>
      </c>
      <c r="B11" s="53"/>
      <c r="C11" s="53" t="s">
        <v>408</v>
      </c>
      <c r="D11" s="13" t="s">
        <v>424</v>
      </c>
      <c r="E11" s="14"/>
      <c r="F11" s="14"/>
      <c r="G11" s="14">
        <f>공종별집계표!J20</f>
        <v>0</v>
      </c>
      <c r="H11" s="14"/>
      <c r="I11" s="11" t="s">
        <v>52</v>
      </c>
      <c r="J11" s="11" t="s">
        <v>52</v>
      </c>
    </row>
    <row r="12" spans="1:10" ht="21.95" customHeight="1">
      <c r="A12" s="1" t="s">
        <v>425</v>
      </c>
      <c r="B12" s="53"/>
      <c r="C12" s="53"/>
      <c r="D12" s="13" t="s">
        <v>426</v>
      </c>
      <c r="E12" s="14">
        <v>801675</v>
      </c>
      <c r="F12" s="14">
        <v>60857</v>
      </c>
      <c r="G12" s="14">
        <v>125773</v>
      </c>
      <c r="H12" s="14">
        <f t="shared" ref="H5:H30" si="0">SUM(E12:G12)</f>
        <v>988305</v>
      </c>
      <c r="I12" s="11" t="s">
        <v>427</v>
      </c>
      <c r="J12" s="11" t="s">
        <v>52</v>
      </c>
    </row>
    <row r="13" spans="1:10" ht="21.95" customHeight="1">
      <c r="A13" s="1" t="s">
        <v>428</v>
      </c>
      <c r="B13" s="53"/>
      <c r="C13" s="53"/>
      <c r="D13" s="13" t="s">
        <v>429</v>
      </c>
      <c r="E13" s="14">
        <v>185988</v>
      </c>
      <c r="F13" s="14">
        <v>14118</v>
      </c>
      <c r="G13" s="14">
        <v>29179</v>
      </c>
      <c r="H13" s="14">
        <f t="shared" si="0"/>
        <v>229285</v>
      </c>
      <c r="I13" s="11" t="s">
        <v>430</v>
      </c>
      <c r="J13" s="11" t="s">
        <v>52</v>
      </c>
    </row>
    <row r="14" spans="1:10" ht="21.95" customHeight="1">
      <c r="A14" s="1" t="s">
        <v>431</v>
      </c>
      <c r="B14" s="53"/>
      <c r="C14" s="53"/>
      <c r="D14" s="13" t="s">
        <v>432</v>
      </c>
      <c r="E14" s="14">
        <v>639361</v>
      </c>
      <c r="F14" s="14">
        <v>48535</v>
      </c>
      <c r="G14" s="14">
        <v>100308</v>
      </c>
      <c r="H14" s="14">
        <f t="shared" si="0"/>
        <v>788204</v>
      </c>
      <c r="I14" s="11" t="s">
        <v>433</v>
      </c>
      <c r="J14" s="11" t="s">
        <v>52</v>
      </c>
    </row>
    <row r="15" spans="1:10" ht="21.95" customHeight="1">
      <c r="A15" s="1" t="s">
        <v>434</v>
      </c>
      <c r="B15" s="53"/>
      <c r="C15" s="53"/>
      <c r="D15" s="13" t="s">
        <v>435</v>
      </c>
      <c r="E15" s="14">
        <v>890750</v>
      </c>
      <c r="F15" s="14">
        <v>67619</v>
      </c>
      <c r="G15" s="14">
        <v>139748</v>
      </c>
      <c r="H15" s="14">
        <f t="shared" si="0"/>
        <v>1098117</v>
      </c>
      <c r="I15" s="11" t="s">
        <v>436</v>
      </c>
      <c r="J15" s="11" t="s">
        <v>52</v>
      </c>
    </row>
    <row r="16" spans="1:10" ht="21.95" customHeight="1">
      <c r="A16" s="1" t="s">
        <v>437</v>
      </c>
      <c r="B16" s="53"/>
      <c r="C16" s="53"/>
      <c r="D16" s="13" t="s">
        <v>438</v>
      </c>
      <c r="E16" s="14">
        <v>54409</v>
      </c>
      <c r="F16" s="14">
        <v>4130</v>
      </c>
      <c r="G16" s="14">
        <v>8536</v>
      </c>
      <c r="H16" s="14">
        <f t="shared" si="0"/>
        <v>67075</v>
      </c>
      <c r="I16" s="11" t="s">
        <v>439</v>
      </c>
      <c r="J16" s="11" t="s">
        <v>52</v>
      </c>
    </row>
    <row r="17" spans="1:10" ht="21.95" customHeight="1">
      <c r="A17" s="1" t="s">
        <v>440</v>
      </c>
      <c r="B17" s="53"/>
      <c r="C17" s="53"/>
      <c r="D17" s="13" t="s">
        <v>441</v>
      </c>
      <c r="E17" s="14">
        <v>1289493</v>
      </c>
      <c r="F17" s="14">
        <v>96533</v>
      </c>
      <c r="G17" s="14">
        <v>108962</v>
      </c>
      <c r="H17" s="14">
        <f t="shared" si="0"/>
        <v>1494988</v>
      </c>
      <c r="I17" s="11" t="s">
        <v>442</v>
      </c>
      <c r="J17" s="11" t="s">
        <v>52</v>
      </c>
    </row>
    <row r="18" spans="1:10" ht="21.95" customHeight="1">
      <c r="A18" s="1" t="s">
        <v>443</v>
      </c>
      <c r="B18" s="53"/>
      <c r="C18" s="53"/>
      <c r="D18" s="13" t="s">
        <v>444</v>
      </c>
      <c r="E18" s="14">
        <v>132369</v>
      </c>
      <c r="F18" s="14">
        <v>9883</v>
      </c>
      <c r="G18" s="14">
        <v>11156</v>
      </c>
      <c r="H18" s="14">
        <f t="shared" si="0"/>
        <v>153408</v>
      </c>
      <c r="I18" s="11" t="s">
        <v>445</v>
      </c>
      <c r="J18" s="11" t="s">
        <v>52</v>
      </c>
    </row>
    <row r="19" spans="1:10" ht="21.95" customHeight="1">
      <c r="A19" s="1" t="s">
        <v>446</v>
      </c>
      <c r="B19" s="53"/>
      <c r="C19" s="53"/>
      <c r="D19" s="13" t="s">
        <v>447</v>
      </c>
      <c r="E19" s="14"/>
      <c r="F19" s="14"/>
      <c r="G19" s="14"/>
      <c r="H19" s="14">
        <f t="shared" si="0"/>
        <v>0</v>
      </c>
      <c r="I19" s="11" t="s">
        <v>448</v>
      </c>
      <c r="J19" s="11" t="s">
        <v>52</v>
      </c>
    </row>
    <row r="20" spans="1:10" ht="21.95" customHeight="1">
      <c r="A20" s="1" t="s">
        <v>449</v>
      </c>
      <c r="B20" s="53"/>
      <c r="C20" s="53"/>
      <c r="D20" s="13" t="s">
        <v>450</v>
      </c>
      <c r="E20" s="14"/>
      <c r="F20" s="14"/>
      <c r="G20" s="14"/>
      <c r="H20" s="14">
        <f t="shared" si="0"/>
        <v>0</v>
      </c>
      <c r="I20" s="11" t="s">
        <v>451</v>
      </c>
      <c r="J20" s="11" t="s">
        <v>52</v>
      </c>
    </row>
    <row r="21" spans="1:10" ht="21.95" customHeight="1">
      <c r="A21" s="1" t="s">
        <v>452</v>
      </c>
      <c r="B21" s="53"/>
      <c r="C21" s="53"/>
      <c r="D21" s="13" t="s">
        <v>453</v>
      </c>
      <c r="E21" s="14"/>
      <c r="F21" s="14"/>
      <c r="G21" s="14"/>
      <c r="H21" s="14">
        <f t="shared" si="0"/>
        <v>0</v>
      </c>
      <c r="I21" s="11" t="s">
        <v>454</v>
      </c>
      <c r="J21" s="11" t="s">
        <v>52</v>
      </c>
    </row>
    <row r="22" spans="1:10" ht="21.95" customHeight="1">
      <c r="A22" s="1" t="s">
        <v>455</v>
      </c>
      <c r="B22" s="53"/>
      <c r="C22" s="53"/>
      <c r="D22" s="13" t="s">
        <v>416</v>
      </c>
      <c r="E22" s="14"/>
      <c r="F22" s="14"/>
      <c r="G22" s="14"/>
      <c r="H22" s="14">
        <f t="shared" si="0"/>
        <v>0</v>
      </c>
      <c r="I22" s="11" t="s">
        <v>52</v>
      </c>
      <c r="J22" s="11" t="s">
        <v>52</v>
      </c>
    </row>
    <row r="23" spans="1:10" ht="21.95" customHeight="1">
      <c r="A23" s="1" t="s">
        <v>456</v>
      </c>
      <c r="B23" s="47" t="s">
        <v>457</v>
      </c>
      <c r="C23" s="47"/>
      <c r="D23" s="48"/>
      <c r="E23" s="14"/>
      <c r="F23" s="14"/>
      <c r="G23" s="14"/>
      <c r="H23" s="14">
        <f t="shared" si="0"/>
        <v>0</v>
      </c>
      <c r="I23" s="11" t="s">
        <v>52</v>
      </c>
      <c r="J23" s="11" t="s">
        <v>52</v>
      </c>
    </row>
    <row r="24" spans="1:10" ht="21.95" customHeight="1">
      <c r="A24" s="1" t="s">
        <v>458</v>
      </c>
      <c r="B24" s="47" t="s">
        <v>459</v>
      </c>
      <c r="C24" s="47"/>
      <c r="D24" s="48"/>
      <c r="E24" s="14"/>
      <c r="F24" s="14"/>
      <c r="G24" s="14"/>
      <c r="H24" s="14">
        <f t="shared" si="0"/>
        <v>0</v>
      </c>
      <c r="I24" s="11" t="s">
        <v>460</v>
      </c>
      <c r="J24" s="11" t="s">
        <v>52</v>
      </c>
    </row>
    <row r="25" spans="1:10" ht="21.95" customHeight="1">
      <c r="A25" s="1" t="s">
        <v>461</v>
      </c>
      <c r="B25" s="47" t="s">
        <v>462</v>
      </c>
      <c r="C25" s="47"/>
      <c r="D25" s="48"/>
      <c r="E25" s="14"/>
      <c r="F25" s="14"/>
      <c r="G25" s="14"/>
      <c r="H25" s="14">
        <f t="shared" si="0"/>
        <v>0</v>
      </c>
      <c r="I25" s="11" t="s">
        <v>463</v>
      </c>
      <c r="J25" s="11" t="s">
        <v>52</v>
      </c>
    </row>
    <row r="26" spans="1:10" ht="21.95" customHeight="1">
      <c r="A26" s="1" t="s">
        <v>464</v>
      </c>
      <c r="B26" s="47" t="s">
        <v>465</v>
      </c>
      <c r="C26" s="47"/>
      <c r="D26" s="48"/>
      <c r="E26" s="14"/>
      <c r="F26" s="14"/>
      <c r="G26" s="14"/>
      <c r="H26" s="14">
        <f t="shared" si="0"/>
        <v>0</v>
      </c>
      <c r="I26" s="11" t="s">
        <v>52</v>
      </c>
      <c r="J26" s="11" t="s">
        <v>52</v>
      </c>
    </row>
    <row r="27" spans="1:10" ht="21.95" customHeight="1">
      <c r="A27" s="1" t="s">
        <v>466</v>
      </c>
      <c r="B27" s="47" t="s">
        <v>467</v>
      </c>
      <c r="C27" s="47"/>
      <c r="D27" s="48"/>
      <c r="E27" s="14"/>
      <c r="F27" s="14"/>
      <c r="G27" s="14"/>
      <c r="H27" s="14">
        <f t="shared" si="0"/>
        <v>0</v>
      </c>
      <c r="I27" s="11" t="s">
        <v>52</v>
      </c>
      <c r="J27" s="11" t="s">
        <v>52</v>
      </c>
    </row>
    <row r="28" spans="1:10" ht="21.95" customHeight="1">
      <c r="A28" s="1" t="s">
        <v>468</v>
      </c>
      <c r="B28" s="47" t="s">
        <v>469</v>
      </c>
      <c r="C28" s="47"/>
      <c r="D28" s="48"/>
      <c r="E28" s="14"/>
      <c r="F28" s="14"/>
      <c r="G28" s="14"/>
      <c r="H28" s="14">
        <f t="shared" si="0"/>
        <v>0</v>
      </c>
      <c r="I28" s="11" t="s">
        <v>470</v>
      </c>
      <c r="J28" s="11" t="s">
        <v>52</v>
      </c>
    </row>
    <row r="29" spans="1:10" ht="21.95" customHeight="1">
      <c r="A29" s="1" t="s">
        <v>471</v>
      </c>
      <c r="B29" s="47" t="s">
        <v>472</v>
      </c>
      <c r="C29" s="47"/>
      <c r="D29" s="48"/>
      <c r="E29" s="14"/>
      <c r="F29" s="14"/>
      <c r="G29" s="14"/>
      <c r="H29" s="14">
        <f t="shared" si="0"/>
        <v>0</v>
      </c>
      <c r="I29" s="11" t="s">
        <v>52</v>
      </c>
      <c r="J29" s="11" t="s">
        <v>52</v>
      </c>
    </row>
    <row r="30" spans="1:10" ht="21.95" customHeight="1">
      <c r="A30" s="1" t="s">
        <v>473</v>
      </c>
      <c r="B30" s="47" t="s">
        <v>474</v>
      </c>
      <c r="C30" s="47"/>
      <c r="D30" s="48"/>
      <c r="E30" s="14">
        <v>66649000</v>
      </c>
      <c r="F30" s="14">
        <v>4943193</v>
      </c>
      <c r="G30" s="14">
        <v>6221705</v>
      </c>
      <c r="H30" s="14">
        <f t="shared" si="0"/>
        <v>77813898</v>
      </c>
      <c r="I30" s="11" t="s">
        <v>52</v>
      </c>
      <c r="J30" s="11" t="s">
        <v>52</v>
      </c>
    </row>
  </sheetData>
  <mergeCells count="16">
    <mergeCell ref="B1:J1"/>
    <mergeCell ref="B2:H2"/>
    <mergeCell ref="I2:J2"/>
    <mergeCell ref="B3:D3"/>
    <mergeCell ref="B4:B22"/>
    <mergeCell ref="C4:C7"/>
    <mergeCell ref="C8:C10"/>
    <mergeCell ref="C11:C22"/>
    <mergeCell ref="B29:D29"/>
    <mergeCell ref="B30:D30"/>
    <mergeCell ref="B23:D23"/>
    <mergeCell ref="B24:D24"/>
    <mergeCell ref="B25:D25"/>
    <mergeCell ref="B26:D26"/>
    <mergeCell ref="B27:D27"/>
    <mergeCell ref="B28:D28"/>
  </mergeCells>
  <phoneticPr fontId="1" type="noConversion"/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7"/>
  <sheetViews>
    <sheetView workbookViewId="0">
      <pane xSplit="4" ySplit="4" topLeftCell="E11" activePane="bottomRight" state="frozen"/>
      <selection pane="topRight" activeCell="E1" sqref="E1"/>
      <selection pane="bottomLeft" activeCell="A5" sqref="A5"/>
      <selection pane="bottomRight" activeCell="B16" sqref="B16"/>
    </sheetView>
  </sheetViews>
  <sheetFormatPr defaultRowHeight="16.5"/>
  <cols>
    <col min="1" max="1" width="40.625" customWidth="1"/>
    <col min="2" max="2" width="20.625" customWidth="1"/>
    <col min="3" max="4" width="4.625" customWidth="1"/>
    <col min="5" max="12" width="13.625" customWidth="1"/>
    <col min="13" max="13" width="12.625" customWidth="1"/>
    <col min="14" max="16" width="2.625" hidden="1" customWidth="1"/>
    <col min="17" max="19" width="1.625" hidden="1" customWidth="1"/>
    <col min="20" max="20" width="18.625" hidden="1" customWidth="1"/>
  </cols>
  <sheetData>
    <row r="1" spans="1:20" ht="30" customHeight="1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20" ht="30" customHeight="1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20" ht="30" customHeight="1">
      <c r="A3" s="55" t="s">
        <v>2</v>
      </c>
      <c r="B3" s="55" t="s">
        <v>3</v>
      </c>
      <c r="C3" s="55" t="s">
        <v>4</v>
      </c>
      <c r="D3" s="55" t="s">
        <v>5</v>
      </c>
      <c r="E3" s="55" t="s">
        <v>6</v>
      </c>
      <c r="F3" s="55"/>
      <c r="G3" s="55" t="s">
        <v>9</v>
      </c>
      <c r="H3" s="55"/>
      <c r="I3" s="55" t="s">
        <v>10</v>
      </c>
      <c r="J3" s="55"/>
      <c r="K3" s="55" t="s">
        <v>11</v>
      </c>
      <c r="L3" s="55"/>
      <c r="M3" s="55" t="s">
        <v>12</v>
      </c>
      <c r="N3" s="54" t="s">
        <v>13</v>
      </c>
      <c r="O3" s="54" t="s">
        <v>14</v>
      </c>
      <c r="P3" s="54" t="s">
        <v>15</v>
      </c>
      <c r="Q3" s="54" t="s">
        <v>16</v>
      </c>
      <c r="R3" s="54" t="s">
        <v>17</v>
      </c>
      <c r="S3" s="54" t="s">
        <v>18</v>
      </c>
      <c r="T3" s="54" t="s">
        <v>19</v>
      </c>
    </row>
    <row r="4" spans="1:20" ht="30" customHeight="1">
      <c r="A4" s="56"/>
      <c r="B4" s="56"/>
      <c r="C4" s="56"/>
      <c r="D4" s="56"/>
      <c r="E4" s="6" t="s">
        <v>7</v>
      </c>
      <c r="F4" s="6" t="s">
        <v>8</v>
      </c>
      <c r="G4" s="6" t="s">
        <v>7</v>
      </c>
      <c r="H4" s="6" t="s">
        <v>8</v>
      </c>
      <c r="I4" s="6" t="s">
        <v>7</v>
      </c>
      <c r="J4" s="6" t="s">
        <v>8</v>
      </c>
      <c r="K4" s="6" t="s">
        <v>7</v>
      </c>
      <c r="L4" s="6" t="s">
        <v>8</v>
      </c>
      <c r="M4" s="56"/>
      <c r="N4" s="54"/>
      <c r="O4" s="54"/>
      <c r="P4" s="54"/>
      <c r="Q4" s="54"/>
      <c r="R4" s="54"/>
      <c r="S4" s="54"/>
      <c r="T4" s="54"/>
    </row>
    <row r="5" spans="1:20" ht="30" customHeight="1">
      <c r="A5" s="7" t="s">
        <v>51</v>
      </c>
      <c r="B5" s="7" t="s">
        <v>52</v>
      </c>
      <c r="C5" s="7" t="s">
        <v>52</v>
      </c>
      <c r="D5" s="8">
        <v>1</v>
      </c>
      <c r="E5" s="9"/>
      <c r="F5" s="9"/>
      <c r="G5" s="9"/>
      <c r="H5" s="9"/>
      <c r="I5" s="9"/>
      <c r="J5" s="9"/>
      <c r="K5" s="9"/>
      <c r="L5" s="9"/>
      <c r="M5" s="7" t="s">
        <v>52</v>
      </c>
      <c r="N5" s="2" t="s">
        <v>53</v>
      </c>
      <c r="O5" s="2" t="s">
        <v>52</v>
      </c>
      <c r="P5" s="2" t="s">
        <v>52</v>
      </c>
      <c r="Q5" s="2" t="s">
        <v>52</v>
      </c>
      <c r="R5" s="3">
        <v>1</v>
      </c>
      <c r="S5" s="2" t="s">
        <v>52</v>
      </c>
      <c r="T5" s="5"/>
    </row>
    <row r="6" spans="1:20" ht="30" customHeight="1">
      <c r="A6" s="7" t="s">
        <v>54</v>
      </c>
      <c r="B6" s="7" t="s">
        <v>52</v>
      </c>
      <c r="C6" s="7" t="s">
        <v>52</v>
      </c>
      <c r="D6" s="8">
        <v>1</v>
      </c>
      <c r="E6" s="9"/>
      <c r="F6" s="9"/>
      <c r="G6" s="9"/>
      <c r="H6" s="9"/>
      <c r="I6" s="9"/>
      <c r="J6" s="9"/>
      <c r="K6" s="9"/>
      <c r="L6" s="9"/>
      <c r="M6" s="7" t="s">
        <v>52</v>
      </c>
      <c r="N6" s="2" t="s">
        <v>55</v>
      </c>
      <c r="O6" s="2" t="s">
        <v>52</v>
      </c>
      <c r="P6" s="2" t="s">
        <v>53</v>
      </c>
      <c r="Q6" s="2" t="s">
        <v>52</v>
      </c>
      <c r="R6" s="3">
        <v>2</v>
      </c>
      <c r="S6" s="2" t="s">
        <v>52</v>
      </c>
      <c r="T6" s="5"/>
    </row>
    <row r="7" spans="1:20" ht="30" customHeight="1">
      <c r="A7" s="7" t="s">
        <v>56</v>
      </c>
      <c r="B7" s="7" t="s">
        <v>52</v>
      </c>
      <c r="C7" s="7" t="s">
        <v>52</v>
      </c>
      <c r="D7" s="8">
        <v>1</v>
      </c>
      <c r="E7" s="9"/>
      <c r="F7" s="9"/>
      <c r="G7" s="9"/>
      <c r="H7" s="9"/>
      <c r="I7" s="9"/>
      <c r="J7" s="9"/>
      <c r="K7" s="9"/>
      <c r="L7" s="9"/>
      <c r="M7" s="7" t="s">
        <v>52</v>
      </c>
      <c r="N7" s="2" t="s">
        <v>57</v>
      </c>
      <c r="O7" s="2" t="s">
        <v>52</v>
      </c>
      <c r="P7" s="2" t="s">
        <v>55</v>
      </c>
      <c r="Q7" s="2" t="s">
        <v>52</v>
      </c>
      <c r="R7" s="3">
        <v>3</v>
      </c>
      <c r="S7" s="2" t="s">
        <v>52</v>
      </c>
      <c r="T7" s="5"/>
    </row>
    <row r="8" spans="1:20" ht="30" customHeight="1">
      <c r="A8" s="7" t="s">
        <v>74</v>
      </c>
      <c r="B8" s="7" t="s">
        <v>52</v>
      </c>
      <c r="C8" s="7" t="s">
        <v>52</v>
      </c>
      <c r="D8" s="8">
        <v>1</v>
      </c>
      <c r="E8" s="9"/>
      <c r="F8" s="9"/>
      <c r="G8" s="9"/>
      <c r="H8" s="9"/>
      <c r="I8" s="9"/>
      <c r="J8" s="9"/>
      <c r="K8" s="9"/>
      <c r="L8" s="9"/>
      <c r="M8" s="7" t="s">
        <v>52</v>
      </c>
      <c r="N8" s="2" t="s">
        <v>75</v>
      </c>
      <c r="O8" s="2" t="s">
        <v>52</v>
      </c>
      <c r="P8" s="2" t="s">
        <v>55</v>
      </c>
      <c r="Q8" s="2" t="s">
        <v>52</v>
      </c>
      <c r="R8" s="3">
        <v>3</v>
      </c>
      <c r="S8" s="2" t="s">
        <v>52</v>
      </c>
      <c r="T8" s="5"/>
    </row>
    <row r="9" spans="1:20" ht="30" customHeight="1">
      <c r="A9" s="7" t="s">
        <v>87</v>
      </c>
      <c r="B9" s="7" t="s">
        <v>52</v>
      </c>
      <c r="C9" s="7" t="s">
        <v>52</v>
      </c>
      <c r="D9" s="8">
        <v>1</v>
      </c>
      <c r="E9" s="9"/>
      <c r="F9" s="9"/>
      <c r="G9" s="9"/>
      <c r="H9" s="9"/>
      <c r="I9" s="9"/>
      <c r="J9" s="9"/>
      <c r="K9" s="9"/>
      <c r="L9" s="9"/>
      <c r="M9" s="7" t="s">
        <v>52</v>
      </c>
      <c r="N9" s="2" t="s">
        <v>88</v>
      </c>
      <c r="O9" s="2" t="s">
        <v>52</v>
      </c>
      <c r="P9" s="2" t="s">
        <v>55</v>
      </c>
      <c r="Q9" s="2" t="s">
        <v>52</v>
      </c>
      <c r="R9" s="3">
        <v>3</v>
      </c>
      <c r="S9" s="2" t="s">
        <v>52</v>
      </c>
      <c r="T9" s="5"/>
    </row>
    <row r="10" spans="1:20" ht="30" customHeight="1">
      <c r="A10" s="7" t="s">
        <v>110</v>
      </c>
      <c r="B10" s="7" t="s">
        <v>52</v>
      </c>
      <c r="C10" s="7" t="s">
        <v>52</v>
      </c>
      <c r="D10" s="8">
        <v>1</v>
      </c>
      <c r="E10" s="9"/>
      <c r="F10" s="9"/>
      <c r="G10" s="9"/>
      <c r="H10" s="9"/>
      <c r="I10" s="9"/>
      <c r="J10" s="9"/>
      <c r="K10" s="9"/>
      <c r="L10" s="9"/>
      <c r="M10" s="7" t="s">
        <v>52</v>
      </c>
      <c r="N10" s="2" t="s">
        <v>111</v>
      </c>
      <c r="O10" s="2" t="s">
        <v>52</v>
      </c>
      <c r="P10" s="2" t="s">
        <v>55</v>
      </c>
      <c r="Q10" s="2" t="s">
        <v>52</v>
      </c>
      <c r="R10" s="3">
        <v>3</v>
      </c>
      <c r="S10" s="2" t="s">
        <v>52</v>
      </c>
      <c r="T10" s="5"/>
    </row>
    <row r="11" spans="1:20" ht="30" customHeight="1">
      <c r="A11" s="7" t="s">
        <v>121</v>
      </c>
      <c r="B11" s="7" t="s">
        <v>52</v>
      </c>
      <c r="C11" s="7" t="s">
        <v>52</v>
      </c>
      <c r="D11" s="8">
        <v>1</v>
      </c>
      <c r="E11" s="9"/>
      <c r="F11" s="9"/>
      <c r="G11" s="9"/>
      <c r="H11" s="9"/>
      <c r="I11" s="9"/>
      <c r="J11" s="9"/>
      <c r="K11" s="9"/>
      <c r="L11" s="9"/>
      <c r="M11" s="7" t="s">
        <v>52</v>
      </c>
      <c r="N11" s="2" t="s">
        <v>122</v>
      </c>
      <c r="O11" s="2" t="s">
        <v>52</v>
      </c>
      <c r="P11" s="2" t="s">
        <v>55</v>
      </c>
      <c r="Q11" s="2" t="s">
        <v>52</v>
      </c>
      <c r="R11" s="3">
        <v>3</v>
      </c>
      <c r="S11" s="2" t="s">
        <v>52</v>
      </c>
      <c r="T11" s="5"/>
    </row>
    <row r="12" spans="1:20" ht="30" customHeight="1">
      <c r="A12" s="7" t="s">
        <v>132</v>
      </c>
      <c r="B12" s="7" t="s">
        <v>52</v>
      </c>
      <c r="C12" s="7" t="s">
        <v>52</v>
      </c>
      <c r="D12" s="8">
        <v>1</v>
      </c>
      <c r="E12" s="9"/>
      <c r="F12" s="9"/>
      <c r="G12" s="9"/>
      <c r="H12" s="9"/>
      <c r="I12" s="9"/>
      <c r="J12" s="9"/>
      <c r="K12" s="9"/>
      <c r="L12" s="9"/>
      <c r="M12" s="7" t="s">
        <v>52</v>
      </c>
      <c r="N12" s="2" t="s">
        <v>133</v>
      </c>
      <c r="O12" s="2" t="s">
        <v>52</v>
      </c>
      <c r="P12" s="2" t="s">
        <v>55</v>
      </c>
      <c r="Q12" s="2" t="s">
        <v>52</v>
      </c>
      <c r="R12" s="3">
        <v>3</v>
      </c>
      <c r="S12" s="2" t="s">
        <v>52</v>
      </c>
      <c r="T12" s="5"/>
    </row>
    <row r="13" spans="1:20" ht="30" customHeight="1">
      <c r="A13" s="7" t="s">
        <v>221</v>
      </c>
      <c r="B13" s="7" t="s">
        <v>52</v>
      </c>
      <c r="C13" s="7" t="s">
        <v>52</v>
      </c>
      <c r="D13" s="8">
        <v>1</v>
      </c>
      <c r="E13" s="9"/>
      <c r="F13" s="9"/>
      <c r="G13" s="9"/>
      <c r="H13" s="9"/>
      <c r="I13" s="9"/>
      <c r="J13" s="9"/>
      <c r="K13" s="9"/>
      <c r="L13" s="9"/>
      <c r="M13" s="7" t="s">
        <v>52</v>
      </c>
      <c r="N13" s="2" t="s">
        <v>222</v>
      </c>
      <c r="O13" s="2" t="s">
        <v>52</v>
      </c>
      <c r="P13" s="2" t="s">
        <v>55</v>
      </c>
      <c r="Q13" s="2" t="s">
        <v>52</v>
      </c>
      <c r="R13" s="3">
        <v>3</v>
      </c>
      <c r="S13" s="2" t="s">
        <v>52</v>
      </c>
      <c r="T13" s="5"/>
    </row>
    <row r="14" spans="1:20" ht="30" customHeight="1">
      <c r="A14" s="7" t="s">
        <v>251</v>
      </c>
      <c r="B14" s="7" t="s">
        <v>52</v>
      </c>
      <c r="C14" s="7" t="s">
        <v>52</v>
      </c>
      <c r="D14" s="8">
        <v>1</v>
      </c>
      <c r="E14" s="9"/>
      <c r="F14" s="9"/>
      <c r="G14" s="9"/>
      <c r="H14" s="9"/>
      <c r="I14" s="9"/>
      <c r="J14" s="9"/>
      <c r="K14" s="9"/>
      <c r="L14" s="9"/>
      <c r="M14" s="7" t="s">
        <v>52</v>
      </c>
      <c r="N14" s="2" t="s">
        <v>252</v>
      </c>
      <c r="O14" s="2" t="s">
        <v>52</v>
      </c>
      <c r="P14" s="2" t="s">
        <v>55</v>
      </c>
      <c r="Q14" s="2" t="s">
        <v>52</v>
      </c>
      <c r="R14" s="3">
        <v>3</v>
      </c>
      <c r="S14" s="2" t="s">
        <v>52</v>
      </c>
      <c r="T14" s="5"/>
    </row>
    <row r="15" spans="1:20" ht="30" customHeight="1">
      <c r="A15" s="7" t="s">
        <v>291</v>
      </c>
      <c r="B15" s="7" t="s">
        <v>52</v>
      </c>
      <c r="C15" s="7" t="s">
        <v>52</v>
      </c>
      <c r="D15" s="8">
        <v>1</v>
      </c>
      <c r="E15" s="9"/>
      <c r="F15" s="9"/>
      <c r="G15" s="9"/>
      <c r="H15" s="9"/>
      <c r="I15" s="9"/>
      <c r="J15" s="9"/>
      <c r="K15" s="9"/>
      <c r="L15" s="9"/>
      <c r="M15" s="7" t="s">
        <v>52</v>
      </c>
      <c r="N15" s="2" t="s">
        <v>292</v>
      </c>
      <c r="O15" s="2" t="s">
        <v>52</v>
      </c>
      <c r="P15" s="2" t="s">
        <v>55</v>
      </c>
      <c r="Q15" s="2" t="s">
        <v>52</v>
      </c>
      <c r="R15" s="3">
        <v>3</v>
      </c>
      <c r="S15" s="2" t="s">
        <v>52</v>
      </c>
      <c r="T15" s="5"/>
    </row>
    <row r="16" spans="1:20" ht="30" customHeight="1">
      <c r="A16" s="7" t="s">
        <v>330</v>
      </c>
      <c r="B16" s="7" t="s">
        <v>52</v>
      </c>
      <c r="C16" s="7" t="s">
        <v>52</v>
      </c>
      <c r="D16" s="8">
        <v>1</v>
      </c>
      <c r="E16" s="9"/>
      <c r="F16" s="9"/>
      <c r="G16" s="9"/>
      <c r="H16" s="9"/>
      <c r="I16" s="9"/>
      <c r="J16" s="9"/>
      <c r="K16" s="9"/>
      <c r="L16" s="9"/>
      <c r="M16" s="7" t="s">
        <v>52</v>
      </c>
      <c r="N16" s="2" t="s">
        <v>331</v>
      </c>
      <c r="O16" s="2" t="s">
        <v>52</v>
      </c>
      <c r="P16" s="2" t="s">
        <v>55</v>
      </c>
      <c r="Q16" s="2" t="s">
        <v>52</v>
      </c>
      <c r="R16" s="3">
        <v>3</v>
      </c>
      <c r="S16" s="2" t="s">
        <v>52</v>
      </c>
      <c r="T16" s="5"/>
    </row>
    <row r="17" spans="1:20" ht="30" customHeight="1">
      <c r="A17" s="7" t="s">
        <v>357</v>
      </c>
      <c r="B17" s="7" t="s">
        <v>52</v>
      </c>
      <c r="C17" s="7" t="s">
        <v>52</v>
      </c>
      <c r="D17" s="8">
        <v>1</v>
      </c>
      <c r="E17" s="9"/>
      <c r="F17" s="9"/>
      <c r="G17" s="9"/>
      <c r="H17" s="9"/>
      <c r="I17" s="9"/>
      <c r="J17" s="9"/>
      <c r="K17" s="9"/>
      <c r="L17" s="9"/>
      <c r="M17" s="7" t="s">
        <v>52</v>
      </c>
      <c r="N17" s="2" t="s">
        <v>358</v>
      </c>
      <c r="O17" s="2" t="s">
        <v>52</v>
      </c>
      <c r="P17" s="2" t="s">
        <v>55</v>
      </c>
      <c r="Q17" s="2" t="s">
        <v>52</v>
      </c>
      <c r="R17" s="3">
        <v>3</v>
      </c>
      <c r="S17" s="2" t="s">
        <v>52</v>
      </c>
      <c r="T17" s="5"/>
    </row>
    <row r="18" spans="1:20" ht="30" customHeight="1">
      <c r="A18" s="7" t="s">
        <v>374</v>
      </c>
      <c r="B18" s="7" t="s">
        <v>52</v>
      </c>
      <c r="C18" s="7" t="s">
        <v>52</v>
      </c>
      <c r="D18" s="8">
        <v>1</v>
      </c>
      <c r="E18" s="9"/>
      <c r="F18" s="9"/>
      <c r="G18" s="9"/>
      <c r="H18" s="9"/>
      <c r="I18" s="9"/>
      <c r="J18" s="9"/>
      <c r="K18" s="9"/>
      <c r="L18" s="9"/>
      <c r="M18" s="7" t="s">
        <v>52</v>
      </c>
      <c r="N18" s="2" t="s">
        <v>375</v>
      </c>
      <c r="O18" s="2" t="s">
        <v>52</v>
      </c>
      <c r="P18" s="2" t="s">
        <v>52</v>
      </c>
      <c r="Q18" s="2" t="s">
        <v>376</v>
      </c>
      <c r="R18" s="3">
        <v>3</v>
      </c>
      <c r="S18" s="2" t="s">
        <v>52</v>
      </c>
      <c r="T18" s="5">
        <f>L18*1</f>
        <v>0</v>
      </c>
    </row>
    <row r="19" spans="1:20" ht="30" customHeight="1">
      <c r="A19" s="7" t="s">
        <v>396</v>
      </c>
      <c r="B19" s="7" t="s">
        <v>52</v>
      </c>
      <c r="C19" s="7" t="s">
        <v>52</v>
      </c>
      <c r="D19" s="8">
        <v>1</v>
      </c>
      <c r="E19" s="9"/>
      <c r="F19" s="9"/>
      <c r="G19" s="9"/>
      <c r="H19" s="9"/>
      <c r="I19" s="9"/>
      <c r="J19" s="9"/>
      <c r="K19" s="9"/>
      <c r="L19" s="9"/>
      <c r="M19" s="7" t="s">
        <v>52</v>
      </c>
      <c r="N19" s="2" t="s">
        <v>397</v>
      </c>
      <c r="O19" s="2" t="s">
        <v>52</v>
      </c>
      <c r="P19" s="2" t="s">
        <v>53</v>
      </c>
      <c r="Q19" s="2" t="s">
        <v>52</v>
      </c>
      <c r="R19" s="3">
        <v>2</v>
      </c>
      <c r="S19" s="2" t="s">
        <v>52</v>
      </c>
      <c r="T19" s="5"/>
    </row>
    <row r="20" spans="1:20" ht="30" customHeight="1">
      <c r="A20" s="7" t="s">
        <v>398</v>
      </c>
      <c r="B20" s="7" t="s">
        <v>52</v>
      </c>
      <c r="C20" s="7" t="s">
        <v>52</v>
      </c>
      <c r="D20" s="8">
        <v>1</v>
      </c>
      <c r="E20" s="9"/>
      <c r="F20" s="9"/>
      <c r="G20" s="9"/>
      <c r="H20" s="9"/>
      <c r="I20" s="9"/>
      <c r="J20" s="9"/>
      <c r="K20" s="9"/>
      <c r="L20" s="9"/>
      <c r="M20" s="7" t="s">
        <v>52</v>
      </c>
      <c r="N20" s="2" t="s">
        <v>399</v>
      </c>
      <c r="O20" s="2" t="s">
        <v>52</v>
      </c>
      <c r="P20" s="2" t="s">
        <v>53</v>
      </c>
      <c r="Q20" s="2" t="s">
        <v>52</v>
      </c>
      <c r="R20" s="3">
        <v>2</v>
      </c>
      <c r="S20" s="2" t="s">
        <v>52</v>
      </c>
      <c r="T20" s="5"/>
    </row>
    <row r="21" spans="1:20" ht="30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T21" s="4"/>
    </row>
    <row r="22" spans="1:20" ht="30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T22" s="4"/>
    </row>
    <row r="23" spans="1:20" ht="30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T23" s="4"/>
    </row>
    <row r="24" spans="1:20" ht="30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T24" s="4"/>
    </row>
    <row r="25" spans="1:20" ht="30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T25" s="4"/>
    </row>
    <row r="26" spans="1:20" ht="30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T26" s="4"/>
    </row>
    <row r="27" spans="1:20" ht="30" customHeight="1">
      <c r="A27" s="7" t="s">
        <v>72</v>
      </c>
      <c r="B27" s="8"/>
      <c r="C27" s="8"/>
      <c r="D27" s="8"/>
      <c r="E27" s="8"/>
      <c r="F27" s="9">
        <f>F5</f>
        <v>0</v>
      </c>
      <c r="G27" s="8"/>
      <c r="H27" s="9">
        <f>H5</f>
        <v>0</v>
      </c>
      <c r="I27" s="8"/>
      <c r="J27" s="9">
        <f>J5</f>
        <v>0</v>
      </c>
      <c r="K27" s="8"/>
      <c r="L27" s="9">
        <f>L5</f>
        <v>0</v>
      </c>
      <c r="M27" s="8"/>
      <c r="T27" s="4"/>
    </row>
  </sheetData>
  <mergeCells count="18">
    <mergeCell ref="A1:M1"/>
    <mergeCell ref="A2:M2"/>
    <mergeCell ref="A3:A4"/>
    <mergeCell ref="B3:B4"/>
    <mergeCell ref="C3:C4"/>
    <mergeCell ref="D3:D4"/>
    <mergeCell ref="E3:F3"/>
    <mergeCell ref="G3:H3"/>
    <mergeCell ref="I3:J3"/>
    <mergeCell ref="K3:L3"/>
    <mergeCell ref="S3:S4"/>
    <mergeCell ref="T3:T4"/>
    <mergeCell ref="M3:M4"/>
    <mergeCell ref="N3:N4"/>
    <mergeCell ref="O3:O4"/>
    <mergeCell ref="P3:P4"/>
    <mergeCell ref="Q3:Q4"/>
    <mergeCell ref="R3:R4"/>
  </mergeCells>
  <phoneticPr fontId="1" type="noConversion"/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343"/>
  <sheetViews>
    <sheetView tabSelected="1" workbookViewId="0">
      <pane xSplit="1" ySplit="3" topLeftCell="C4" activePane="bottomRight" state="frozen"/>
      <selection activeCell="A35" sqref="A35"/>
      <selection pane="topRight" activeCell="A35" sqref="A35"/>
      <selection pane="bottomLeft" activeCell="A35" sqref="A35"/>
      <selection pane="bottomRight" activeCell="E7" sqref="E7"/>
    </sheetView>
  </sheetViews>
  <sheetFormatPr defaultRowHeight="13.5"/>
  <cols>
    <col min="1" max="2" width="30.625" style="20" customWidth="1"/>
    <col min="3" max="3" width="4.625" style="20" customWidth="1"/>
    <col min="4" max="4" width="8.625" style="20" customWidth="1"/>
    <col min="5" max="12" width="13.625" style="20" customWidth="1"/>
    <col min="13" max="13" width="12.625" style="20" customWidth="1"/>
    <col min="14" max="43" width="2.625" style="20" hidden="1" customWidth="1"/>
    <col min="44" max="44" width="10.625" style="20" hidden="1" customWidth="1"/>
    <col min="45" max="46" width="1.625" style="20" hidden="1" customWidth="1"/>
    <col min="47" max="47" width="24.625" style="20" hidden="1" customWidth="1"/>
    <col min="48" max="48" width="10.625" style="20" hidden="1" customWidth="1"/>
    <col min="49" max="16384" width="9" style="20"/>
  </cols>
  <sheetData>
    <row r="1" spans="1:48" ht="30" customHeight="1">
      <c r="A1" s="60" t="s">
        <v>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48" ht="30" customHeight="1">
      <c r="A2" s="61" t="s">
        <v>2</v>
      </c>
      <c r="B2" s="61" t="s">
        <v>3</v>
      </c>
      <c r="C2" s="61" t="s">
        <v>4</v>
      </c>
      <c r="D2" s="61" t="s">
        <v>5</v>
      </c>
      <c r="E2" s="61" t="s">
        <v>6</v>
      </c>
      <c r="F2" s="61"/>
      <c r="G2" s="61" t="s">
        <v>9</v>
      </c>
      <c r="H2" s="61"/>
      <c r="I2" s="61" t="s">
        <v>10</v>
      </c>
      <c r="J2" s="61"/>
      <c r="K2" s="61" t="s">
        <v>11</v>
      </c>
      <c r="L2" s="61"/>
      <c r="M2" s="61" t="s">
        <v>12</v>
      </c>
      <c r="N2" s="59" t="s">
        <v>20</v>
      </c>
      <c r="O2" s="59" t="s">
        <v>14</v>
      </c>
      <c r="P2" s="59" t="s">
        <v>21</v>
      </c>
      <c r="Q2" s="59" t="s">
        <v>13</v>
      </c>
      <c r="R2" s="59" t="s">
        <v>22</v>
      </c>
      <c r="S2" s="59" t="s">
        <v>23</v>
      </c>
      <c r="T2" s="59" t="s">
        <v>24</v>
      </c>
      <c r="U2" s="59" t="s">
        <v>25</v>
      </c>
      <c r="V2" s="59" t="s">
        <v>26</v>
      </c>
      <c r="W2" s="59" t="s">
        <v>27</v>
      </c>
      <c r="X2" s="59" t="s">
        <v>28</v>
      </c>
      <c r="Y2" s="59" t="s">
        <v>29</v>
      </c>
      <c r="Z2" s="59" t="s">
        <v>30</v>
      </c>
      <c r="AA2" s="59" t="s">
        <v>31</v>
      </c>
      <c r="AB2" s="59" t="s">
        <v>32</v>
      </c>
      <c r="AC2" s="59" t="s">
        <v>33</v>
      </c>
      <c r="AD2" s="59" t="s">
        <v>34</v>
      </c>
      <c r="AE2" s="59" t="s">
        <v>35</v>
      </c>
      <c r="AF2" s="59" t="s">
        <v>36</v>
      </c>
      <c r="AG2" s="59" t="s">
        <v>37</v>
      </c>
      <c r="AH2" s="59" t="s">
        <v>38</v>
      </c>
      <c r="AI2" s="59" t="s">
        <v>39</v>
      </c>
      <c r="AJ2" s="59" t="s">
        <v>40</v>
      </c>
      <c r="AK2" s="59" t="s">
        <v>41</v>
      </c>
      <c r="AL2" s="59" t="s">
        <v>42</v>
      </c>
      <c r="AM2" s="59" t="s">
        <v>43</v>
      </c>
      <c r="AN2" s="59" t="s">
        <v>44</v>
      </c>
      <c r="AO2" s="59" t="s">
        <v>45</v>
      </c>
      <c r="AP2" s="59" t="s">
        <v>46</v>
      </c>
      <c r="AQ2" s="59" t="s">
        <v>47</v>
      </c>
      <c r="AR2" s="59" t="s">
        <v>48</v>
      </c>
      <c r="AS2" s="59" t="s">
        <v>16</v>
      </c>
      <c r="AT2" s="59" t="s">
        <v>17</v>
      </c>
      <c r="AU2" s="59" t="s">
        <v>49</v>
      </c>
      <c r="AV2" s="59" t="s">
        <v>50</v>
      </c>
    </row>
    <row r="3" spans="1:48" ht="30" customHeight="1">
      <c r="A3" s="61"/>
      <c r="B3" s="61"/>
      <c r="C3" s="61"/>
      <c r="D3" s="61"/>
      <c r="E3" s="21" t="s">
        <v>7</v>
      </c>
      <c r="F3" s="21" t="s">
        <v>8</v>
      </c>
      <c r="G3" s="21" t="s">
        <v>7</v>
      </c>
      <c r="H3" s="21" t="s">
        <v>8</v>
      </c>
      <c r="I3" s="21" t="s">
        <v>7</v>
      </c>
      <c r="J3" s="21" t="s">
        <v>8</v>
      </c>
      <c r="K3" s="21" t="s">
        <v>7</v>
      </c>
      <c r="L3" s="21" t="s">
        <v>8</v>
      </c>
      <c r="M3" s="61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</row>
    <row r="4" spans="1:48" ht="30" customHeight="1">
      <c r="A4" s="7" t="s">
        <v>56</v>
      </c>
      <c r="B4" s="7" t="s">
        <v>479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2"/>
      <c r="O4" s="22"/>
      <c r="P4" s="22"/>
      <c r="Q4" s="23" t="s">
        <v>57</v>
      </c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</row>
    <row r="5" spans="1:48" ht="30" customHeight="1">
      <c r="A5" s="7" t="s">
        <v>58</v>
      </c>
      <c r="B5" s="7" t="s">
        <v>59</v>
      </c>
      <c r="C5" s="7" t="s">
        <v>60</v>
      </c>
      <c r="D5" s="15">
        <v>1</v>
      </c>
      <c r="E5" s="10"/>
      <c r="F5" s="10"/>
      <c r="G5" s="10"/>
      <c r="H5" s="10"/>
      <c r="I5" s="10"/>
      <c r="J5" s="10"/>
      <c r="K5" s="10"/>
      <c r="L5" s="10"/>
      <c r="M5" s="7" t="s">
        <v>61</v>
      </c>
      <c r="N5" s="23" t="s">
        <v>62</v>
      </c>
      <c r="O5" s="23" t="s">
        <v>52</v>
      </c>
      <c r="P5" s="23" t="s">
        <v>52</v>
      </c>
      <c r="Q5" s="23" t="s">
        <v>57</v>
      </c>
      <c r="R5" s="23" t="s">
        <v>63</v>
      </c>
      <c r="S5" s="23" t="s">
        <v>64</v>
      </c>
      <c r="T5" s="23" t="s">
        <v>64</v>
      </c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3" t="s">
        <v>52</v>
      </c>
      <c r="AS5" s="23" t="s">
        <v>52</v>
      </c>
      <c r="AT5" s="22"/>
      <c r="AU5" s="23" t="s">
        <v>65</v>
      </c>
      <c r="AV5" s="22">
        <v>4</v>
      </c>
    </row>
    <row r="6" spans="1:48" ht="30" customHeight="1">
      <c r="A6" s="7" t="s">
        <v>66</v>
      </c>
      <c r="B6" s="7" t="s">
        <v>67</v>
      </c>
      <c r="C6" s="7" t="s">
        <v>68</v>
      </c>
      <c r="D6" s="15">
        <v>389</v>
      </c>
      <c r="E6" s="10"/>
      <c r="F6" s="10"/>
      <c r="G6" s="10"/>
      <c r="H6" s="10"/>
      <c r="I6" s="10"/>
      <c r="J6" s="10"/>
      <c r="K6" s="10"/>
      <c r="L6" s="10"/>
      <c r="M6" s="7" t="s">
        <v>69</v>
      </c>
      <c r="N6" s="23" t="s">
        <v>70</v>
      </c>
      <c r="O6" s="23" t="s">
        <v>52</v>
      </c>
      <c r="P6" s="23" t="s">
        <v>52</v>
      </c>
      <c r="Q6" s="23" t="s">
        <v>57</v>
      </c>
      <c r="R6" s="23" t="s">
        <v>63</v>
      </c>
      <c r="S6" s="23" t="s">
        <v>64</v>
      </c>
      <c r="T6" s="23" t="s">
        <v>64</v>
      </c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3" t="s">
        <v>52</v>
      </c>
      <c r="AS6" s="23" t="s">
        <v>52</v>
      </c>
      <c r="AT6" s="22"/>
      <c r="AU6" s="23" t="s">
        <v>71</v>
      </c>
      <c r="AV6" s="22">
        <v>5</v>
      </c>
    </row>
    <row r="7" spans="1:48" ht="30" customHeigh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8" ht="30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8" ht="30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48" ht="30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48" ht="30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48" ht="30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48" ht="30" customHeight="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48" ht="30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48" ht="30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48" ht="30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48" ht="30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48" ht="30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48" ht="30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48" ht="30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48" ht="30" customHeight="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48" ht="30" customHeight="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48" ht="30" customHeight="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48" ht="30" customHeight="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48" ht="30" customHeight="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spans="1:48" ht="30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48" ht="30" customHeight="1">
      <c r="A27" s="7" t="s">
        <v>72</v>
      </c>
      <c r="B27" s="15"/>
      <c r="C27" s="15"/>
      <c r="D27" s="15"/>
      <c r="E27" s="15"/>
      <c r="F27" s="10"/>
      <c r="G27" s="15"/>
      <c r="H27" s="10"/>
      <c r="I27" s="15"/>
      <c r="J27" s="10"/>
      <c r="K27" s="15"/>
      <c r="L27" s="10"/>
      <c r="M27" s="15"/>
      <c r="N27" s="20" t="s">
        <v>73</v>
      </c>
    </row>
    <row r="28" spans="1:48" ht="30" customHeight="1">
      <c r="A28" s="7" t="s">
        <v>74</v>
      </c>
      <c r="B28" s="7" t="s">
        <v>479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22"/>
      <c r="O28" s="22"/>
      <c r="P28" s="22"/>
      <c r="Q28" s="23" t="s">
        <v>75</v>
      </c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</row>
    <row r="29" spans="1:48" ht="30" customHeight="1">
      <c r="A29" s="7" t="s">
        <v>76</v>
      </c>
      <c r="B29" s="7" t="s">
        <v>77</v>
      </c>
      <c r="C29" s="7" t="s">
        <v>78</v>
      </c>
      <c r="D29" s="15">
        <v>1.5549999999999999</v>
      </c>
      <c r="E29" s="10"/>
      <c r="F29" s="10"/>
      <c r="G29" s="10"/>
      <c r="H29" s="10"/>
      <c r="I29" s="10"/>
      <c r="J29" s="10"/>
      <c r="K29" s="10"/>
      <c r="L29" s="10"/>
      <c r="M29" s="7" t="s">
        <v>79</v>
      </c>
      <c r="N29" s="23" t="s">
        <v>80</v>
      </c>
      <c r="O29" s="23" t="s">
        <v>52</v>
      </c>
      <c r="P29" s="23" t="s">
        <v>52</v>
      </c>
      <c r="Q29" s="23" t="s">
        <v>75</v>
      </c>
      <c r="R29" s="23" t="s">
        <v>63</v>
      </c>
      <c r="S29" s="23" t="s">
        <v>64</v>
      </c>
      <c r="T29" s="23" t="s">
        <v>64</v>
      </c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3" t="s">
        <v>52</v>
      </c>
      <c r="AS29" s="23" t="s">
        <v>52</v>
      </c>
      <c r="AT29" s="22"/>
      <c r="AU29" s="23" t="s">
        <v>81</v>
      </c>
      <c r="AV29" s="22">
        <v>7</v>
      </c>
    </row>
    <row r="30" spans="1:48" ht="30" customHeight="1">
      <c r="A30" s="7" t="s">
        <v>82</v>
      </c>
      <c r="B30" s="7" t="s">
        <v>83</v>
      </c>
      <c r="C30" s="7" t="s">
        <v>78</v>
      </c>
      <c r="D30" s="15">
        <v>1.6319999999999999</v>
      </c>
      <c r="E30" s="10"/>
      <c r="F30" s="10"/>
      <c r="G30" s="10"/>
      <c r="H30" s="10"/>
      <c r="I30" s="10"/>
      <c r="J30" s="10"/>
      <c r="K30" s="10"/>
      <c r="L30" s="10"/>
      <c r="M30" s="7" t="s">
        <v>84</v>
      </c>
      <c r="N30" s="23" t="s">
        <v>85</v>
      </c>
      <c r="O30" s="23" t="s">
        <v>52</v>
      </c>
      <c r="P30" s="23" t="s">
        <v>52</v>
      </c>
      <c r="Q30" s="23" t="s">
        <v>75</v>
      </c>
      <c r="R30" s="23" t="s">
        <v>63</v>
      </c>
      <c r="S30" s="23" t="s">
        <v>64</v>
      </c>
      <c r="T30" s="23" t="s">
        <v>64</v>
      </c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3" t="s">
        <v>52</v>
      </c>
      <c r="AS30" s="23" t="s">
        <v>52</v>
      </c>
      <c r="AT30" s="22"/>
      <c r="AU30" s="23" t="s">
        <v>86</v>
      </c>
      <c r="AV30" s="22">
        <v>8</v>
      </c>
    </row>
    <row r="31" spans="1:48" ht="30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48" ht="30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ht="30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ht="30" customHeight="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ht="30" customHeight="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ht="30" customHeight="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ht="30" customHeight="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3" ht="30" customHeigh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</row>
    <row r="39" spans="1:13" ht="30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</row>
    <row r="40" spans="1:13" ht="30" customHeight="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</row>
    <row r="41" spans="1:13" ht="30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</row>
    <row r="42" spans="1:13" ht="30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</row>
    <row r="43" spans="1:13" ht="30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</row>
    <row r="44" spans="1:13" ht="30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</row>
    <row r="45" spans="1:13" ht="30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</row>
    <row r="46" spans="1:13" ht="30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</row>
    <row r="47" spans="1:13" ht="30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ht="30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48" ht="30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</row>
    <row r="50" spans="1:48" ht="30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</row>
    <row r="51" spans="1:48" ht="30" customHeight="1">
      <c r="A51" s="7" t="s">
        <v>72</v>
      </c>
      <c r="B51" s="15"/>
      <c r="C51" s="15"/>
      <c r="D51" s="15"/>
      <c r="E51" s="15"/>
      <c r="F51" s="10"/>
      <c r="G51" s="15"/>
      <c r="H51" s="10"/>
      <c r="I51" s="15"/>
      <c r="J51" s="10"/>
      <c r="K51" s="15"/>
      <c r="L51" s="10"/>
      <c r="M51" s="15"/>
      <c r="N51" s="20" t="s">
        <v>73</v>
      </c>
    </row>
    <row r="52" spans="1:48" ht="30" customHeight="1">
      <c r="A52" s="7" t="s">
        <v>87</v>
      </c>
      <c r="B52" s="7" t="s">
        <v>479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22"/>
      <c r="O52" s="22"/>
      <c r="P52" s="22"/>
      <c r="Q52" s="23" t="s">
        <v>88</v>
      </c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</row>
    <row r="53" spans="1:48" ht="30" customHeight="1">
      <c r="A53" s="7" t="s">
        <v>89</v>
      </c>
      <c r="B53" s="7" t="s">
        <v>90</v>
      </c>
      <c r="C53" s="7" t="s">
        <v>91</v>
      </c>
      <c r="D53" s="15">
        <v>4</v>
      </c>
      <c r="E53" s="10"/>
      <c r="F53" s="10"/>
      <c r="G53" s="10"/>
      <c r="H53" s="10"/>
      <c r="I53" s="10"/>
      <c r="J53" s="10"/>
      <c r="K53" s="10"/>
      <c r="L53" s="10"/>
      <c r="M53" s="7" t="s">
        <v>92</v>
      </c>
      <c r="N53" s="23" t="s">
        <v>93</v>
      </c>
      <c r="O53" s="23" t="s">
        <v>52</v>
      </c>
      <c r="P53" s="23" t="s">
        <v>52</v>
      </c>
      <c r="Q53" s="23" t="s">
        <v>88</v>
      </c>
      <c r="R53" s="23" t="s">
        <v>63</v>
      </c>
      <c r="S53" s="23" t="s">
        <v>64</v>
      </c>
      <c r="T53" s="23" t="s">
        <v>64</v>
      </c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3" t="s">
        <v>52</v>
      </c>
      <c r="AS53" s="23" t="s">
        <v>52</v>
      </c>
      <c r="AT53" s="22"/>
      <c r="AU53" s="23" t="s">
        <v>94</v>
      </c>
      <c r="AV53" s="22">
        <v>10</v>
      </c>
    </row>
    <row r="54" spans="1:48" ht="30" customHeight="1">
      <c r="A54" s="7" t="s">
        <v>95</v>
      </c>
      <c r="B54" s="7" t="s">
        <v>96</v>
      </c>
      <c r="C54" s="7" t="s">
        <v>68</v>
      </c>
      <c r="D54" s="15">
        <v>55</v>
      </c>
      <c r="E54" s="10"/>
      <c r="F54" s="10"/>
      <c r="G54" s="10"/>
      <c r="H54" s="10"/>
      <c r="I54" s="10"/>
      <c r="J54" s="10"/>
      <c r="K54" s="10"/>
      <c r="L54" s="10"/>
      <c r="M54" s="7" t="s">
        <v>97</v>
      </c>
      <c r="N54" s="23" t="s">
        <v>98</v>
      </c>
      <c r="O54" s="23" t="s">
        <v>52</v>
      </c>
      <c r="P54" s="23" t="s">
        <v>52</v>
      </c>
      <c r="Q54" s="23" t="s">
        <v>88</v>
      </c>
      <c r="R54" s="23" t="s">
        <v>63</v>
      </c>
      <c r="S54" s="23" t="s">
        <v>64</v>
      </c>
      <c r="T54" s="23" t="s">
        <v>64</v>
      </c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3" t="s">
        <v>52</v>
      </c>
      <c r="AS54" s="23" t="s">
        <v>52</v>
      </c>
      <c r="AT54" s="22"/>
      <c r="AU54" s="23" t="s">
        <v>99</v>
      </c>
      <c r="AV54" s="22">
        <v>12</v>
      </c>
    </row>
    <row r="55" spans="1:48" ht="30" customHeight="1">
      <c r="A55" s="7" t="s">
        <v>100</v>
      </c>
      <c r="B55" s="7" t="s">
        <v>101</v>
      </c>
      <c r="C55" s="7" t="s">
        <v>68</v>
      </c>
      <c r="D55" s="15">
        <v>6</v>
      </c>
      <c r="E55" s="10"/>
      <c r="F55" s="10"/>
      <c r="G55" s="10"/>
      <c r="H55" s="10"/>
      <c r="I55" s="10"/>
      <c r="J55" s="10"/>
      <c r="K55" s="10"/>
      <c r="L55" s="10"/>
      <c r="M55" s="7" t="s">
        <v>102</v>
      </c>
      <c r="N55" s="23" t="s">
        <v>103</v>
      </c>
      <c r="O55" s="23" t="s">
        <v>52</v>
      </c>
      <c r="P55" s="23" t="s">
        <v>52</v>
      </c>
      <c r="Q55" s="23" t="s">
        <v>88</v>
      </c>
      <c r="R55" s="23" t="s">
        <v>63</v>
      </c>
      <c r="S55" s="23" t="s">
        <v>64</v>
      </c>
      <c r="T55" s="23" t="s">
        <v>64</v>
      </c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3" t="s">
        <v>52</v>
      </c>
      <c r="AS55" s="23" t="s">
        <v>52</v>
      </c>
      <c r="AT55" s="22"/>
      <c r="AU55" s="23" t="s">
        <v>104</v>
      </c>
      <c r="AV55" s="22">
        <v>13</v>
      </c>
    </row>
    <row r="56" spans="1:48" ht="30" customHeight="1">
      <c r="A56" s="7" t="s">
        <v>105</v>
      </c>
      <c r="B56" s="7" t="s">
        <v>106</v>
      </c>
      <c r="C56" s="7" t="s">
        <v>68</v>
      </c>
      <c r="D56" s="15">
        <v>6</v>
      </c>
      <c r="E56" s="10"/>
      <c r="F56" s="10"/>
      <c r="G56" s="10"/>
      <c r="H56" s="10"/>
      <c r="I56" s="10"/>
      <c r="J56" s="10"/>
      <c r="K56" s="10"/>
      <c r="L56" s="10"/>
      <c r="M56" s="7" t="s">
        <v>107</v>
      </c>
      <c r="N56" s="23" t="s">
        <v>108</v>
      </c>
      <c r="O56" s="23" t="s">
        <v>52</v>
      </c>
      <c r="P56" s="23" t="s">
        <v>52</v>
      </c>
      <c r="Q56" s="23" t="s">
        <v>88</v>
      </c>
      <c r="R56" s="23" t="s">
        <v>63</v>
      </c>
      <c r="S56" s="23" t="s">
        <v>64</v>
      </c>
      <c r="T56" s="23" t="s">
        <v>64</v>
      </c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3" t="s">
        <v>52</v>
      </c>
      <c r="AS56" s="23" t="s">
        <v>52</v>
      </c>
      <c r="AT56" s="22"/>
      <c r="AU56" s="23" t="s">
        <v>109</v>
      </c>
      <c r="AV56" s="22">
        <v>14</v>
      </c>
    </row>
    <row r="57" spans="1:48" ht="30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</row>
    <row r="58" spans="1:48" ht="30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</row>
    <row r="59" spans="1:48" ht="30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</row>
    <row r="60" spans="1:48" ht="30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</row>
    <row r="61" spans="1:48" ht="30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</row>
    <row r="62" spans="1:48" ht="30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48" ht="30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  <row r="64" spans="1:48" ht="30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</row>
    <row r="65" spans="1:48" ht="30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</row>
    <row r="66" spans="1:48" ht="30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</row>
    <row r="67" spans="1:48" ht="30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</row>
    <row r="68" spans="1:48" ht="30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</row>
    <row r="69" spans="1:48" ht="30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</row>
    <row r="70" spans="1:48" ht="30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48" ht="30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48" ht="30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48" ht="30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48" ht="30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</row>
    <row r="75" spans="1:48" ht="30" customHeight="1">
      <c r="A75" s="7" t="s">
        <v>72</v>
      </c>
      <c r="B75" s="15"/>
      <c r="C75" s="15"/>
      <c r="D75" s="15"/>
      <c r="E75" s="15"/>
      <c r="F75" s="10"/>
      <c r="G75" s="15"/>
      <c r="H75" s="10"/>
      <c r="I75" s="15"/>
      <c r="J75" s="10"/>
      <c r="K75" s="15"/>
      <c r="L75" s="10"/>
      <c r="M75" s="15"/>
      <c r="N75" s="20" t="s">
        <v>73</v>
      </c>
    </row>
    <row r="76" spans="1:48" ht="30" customHeight="1">
      <c r="A76" s="7" t="s">
        <v>110</v>
      </c>
      <c r="B76" s="7" t="s">
        <v>480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22"/>
      <c r="O76" s="22"/>
      <c r="P76" s="22"/>
      <c r="Q76" s="23" t="s">
        <v>111</v>
      </c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</row>
    <row r="77" spans="1:48" ht="30" customHeight="1">
      <c r="A77" s="7" t="s">
        <v>112</v>
      </c>
      <c r="B77" s="7" t="s">
        <v>113</v>
      </c>
      <c r="C77" s="7" t="s">
        <v>91</v>
      </c>
      <c r="D77" s="15">
        <v>7</v>
      </c>
      <c r="E77" s="10"/>
      <c r="F77" s="10"/>
      <c r="G77" s="10"/>
      <c r="H77" s="10"/>
      <c r="I77" s="10"/>
      <c r="J77" s="10"/>
      <c r="K77" s="10"/>
      <c r="L77" s="10"/>
      <c r="M77" s="7" t="s">
        <v>114</v>
      </c>
      <c r="N77" s="23" t="s">
        <v>115</v>
      </c>
      <c r="O77" s="23" t="s">
        <v>52</v>
      </c>
      <c r="P77" s="23" t="s">
        <v>52</v>
      </c>
      <c r="Q77" s="23" t="s">
        <v>111</v>
      </c>
      <c r="R77" s="23" t="s">
        <v>63</v>
      </c>
      <c r="S77" s="23" t="s">
        <v>64</v>
      </c>
      <c r="T77" s="23" t="s">
        <v>64</v>
      </c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3" t="s">
        <v>52</v>
      </c>
      <c r="AS77" s="23" t="s">
        <v>52</v>
      </c>
      <c r="AT77" s="22"/>
      <c r="AU77" s="23" t="s">
        <v>116</v>
      </c>
      <c r="AV77" s="22">
        <v>16</v>
      </c>
    </row>
    <row r="78" spans="1:48" ht="30" customHeight="1">
      <c r="A78" s="7" t="s">
        <v>117</v>
      </c>
      <c r="B78" s="7" t="s">
        <v>52</v>
      </c>
      <c r="C78" s="7" t="s">
        <v>91</v>
      </c>
      <c r="D78" s="15">
        <v>30</v>
      </c>
      <c r="E78" s="10"/>
      <c r="F78" s="10"/>
      <c r="G78" s="10"/>
      <c r="H78" s="10"/>
      <c r="I78" s="10"/>
      <c r="J78" s="10"/>
      <c r="K78" s="10"/>
      <c r="L78" s="10"/>
      <c r="M78" s="7" t="s">
        <v>118</v>
      </c>
      <c r="N78" s="23" t="s">
        <v>119</v>
      </c>
      <c r="O78" s="23" t="s">
        <v>52</v>
      </c>
      <c r="P78" s="23" t="s">
        <v>52</v>
      </c>
      <c r="Q78" s="23" t="s">
        <v>111</v>
      </c>
      <c r="R78" s="23" t="s">
        <v>63</v>
      </c>
      <c r="S78" s="23" t="s">
        <v>64</v>
      </c>
      <c r="T78" s="23" t="s">
        <v>64</v>
      </c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3" t="s">
        <v>52</v>
      </c>
      <c r="AS78" s="23" t="s">
        <v>52</v>
      </c>
      <c r="AT78" s="22"/>
      <c r="AU78" s="23" t="s">
        <v>120</v>
      </c>
      <c r="AV78" s="22">
        <v>17</v>
      </c>
    </row>
    <row r="79" spans="1:48" ht="30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48" ht="30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</row>
    <row r="81" spans="1:13" ht="30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</row>
    <row r="82" spans="1:13" ht="30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</row>
    <row r="83" spans="1:13" ht="30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</row>
    <row r="84" spans="1:13" ht="30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</row>
    <row r="85" spans="1:13" ht="30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</row>
    <row r="86" spans="1:13" ht="30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</row>
    <row r="87" spans="1:13" ht="30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</row>
    <row r="88" spans="1:13" ht="30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</row>
    <row r="89" spans="1:13" ht="30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</row>
    <row r="90" spans="1:13" ht="30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</row>
    <row r="91" spans="1:13" ht="30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</row>
    <row r="92" spans="1:13" ht="30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ht="30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ht="30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</row>
    <row r="95" spans="1:13" ht="30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</row>
    <row r="96" spans="1:13" ht="30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</row>
    <row r="97" spans="1:48" ht="30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</row>
    <row r="98" spans="1:48" ht="30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</row>
    <row r="99" spans="1:48" ht="30" customHeight="1">
      <c r="A99" s="7" t="s">
        <v>72</v>
      </c>
      <c r="B99" s="15"/>
      <c r="C99" s="15"/>
      <c r="D99" s="15"/>
      <c r="E99" s="15"/>
      <c r="F99" s="10"/>
      <c r="G99" s="15"/>
      <c r="H99" s="10"/>
      <c r="I99" s="15"/>
      <c r="J99" s="10"/>
      <c r="K99" s="15"/>
      <c r="L99" s="10"/>
      <c r="M99" s="15"/>
      <c r="N99" s="20" t="s">
        <v>73</v>
      </c>
    </row>
    <row r="100" spans="1:48" ht="30" customHeight="1">
      <c r="A100" s="7" t="s">
        <v>121</v>
      </c>
      <c r="B100" s="7" t="s">
        <v>480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22"/>
      <c r="O100" s="22"/>
      <c r="P100" s="22"/>
      <c r="Q100" s="23" t="s">
        <v>122</v>
      </c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</row>
    <row r="101" spans="1:48" ht="30" customHeight="1">
      <c r="A101" s="7" t="s">
        <v>123</v>
      </c>
      <c r="B101" s="7" t="s">
        <v>124</v>
      </c>
      <c r="C101" s="7" t="s">
        <v>68</v>
      </c>
      <c r="D101" s="15">
        <v>39</v>
      </c>
      <c r="E101" s="10"/>
      <c r="F101" s="10"/>
      <c r="G101" s="10"/>
      <c r="H101" s="10"/>
      <c r="I101" s="10"/>
      <c r="J101" s="10"/>
      <c r="K101" s="10"/>
      <c r="L101" s="10"/>
      <c r="M101" s="7" t="s">
        <v>125</v>
      </c>
      <c r="N101" s="23" t="s">
        <v>126</v>
      </c>
      <c r="O101" s="23" t="s">
        <v>52</v>
      </c>
      <c r="P101" s="23" t="s">
        <v>52</v>
      </c>
      <c r="Q101" s="23" t="s">
        <v>122</v>
      </c>
      <c r="R101" s="23" t="s">
        <v>63</v>
      </c>
      <c r="S101" s="23" t="s">
        <v>64</v>
      </c>
      <c r="T101" s="23" t="s">
        <v>64</v>
      </c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3" t="s">
        <v>52</v>
      </c>
      <c r="AS101" s="23" t="s">
        <v>52</v>
      </c>
      <c r="AT101" s="22"/>
      <c r="AU101" s="23" t="s">
        <v>127</v>
      </c>
      <c r="AV101" s="22">
        <v>19</v>
      </c>
    </row>
    <row r="102" spans="1:48" ht="30" customHeight="1">
      <c r="A102" s="7" t="s">
        <v>123</v>
      </c>
      <c r="B102" s="7" t="s">
        <v>128</v>
      </c>
      <c r="C102" s="7" t="s">
        <v>68</v>
      </c>
      <c r="D102" s="15">
        <v>1</v>
      </c>
      <c r="E102" s="10"/>
      <c r="F102" s="10"/>
      <c r="G102" s="10"/>
      <c r="H102" s="10"/>
      <c r="I102" s="10"/>
      <c r="J102" s="10"/>
      <c r="K102" s="10"/>
      <c r="L102" s="10"/>
      <c r="M102" s="7" t="s">
        <v>129</v>
      </c>
      <c r="N102" s="23" t="s">
        <v>130</v>
      </c>
      <c r="O102" s="23" t="s">
        <v>52</v>
      </c>
      <c r="P102" s="23" t="s">
        <v>52</v>
      </c>
      <c r="Q102" s="23" t="s">
        <v>122</v>
      </c>
      <c r="R102" s="23" t="s">
        <v>63</v>
      </c>
      <c r="S102" s="23" t="s">
        <v>64</v>
      </c>
      <c r="T102" s="23" t="s">
        <v>64</v>
      </c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3" t="s">
        <v>52</v>
      </c>
      <c r="AS102" s="23" t="s">
        <v>52</v>
      </c>
      <c r="AT102" s="22"/>
      <c r="AU102" s="23" t="s">
        <v>131</v>
      </c>
      <c r="AV102" s="22">
        <v>20</v>
      </c>
    </row>
    <row r="103" spans="1:48" ht="30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</row>
    <row r="104" spans="1:48" ht="30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</row>
    <row r="105" spans="1:48" ht="30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</row>
    <row r="106" spans="1:48" ht="30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</row>
    <row r="107" spans="1:48" ht="30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48" ht="30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</row>
    <row r="109" spans="1:48" ht="30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</row>
    <row r="110" spans="1:48" ht="30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</row>
    <row r="111" spans="1:48" ht="30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</row>
    <row r="112" spans="1:48" ht="30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</row>
    <row r="113" spans="1:48" ht="30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</row>
    <row r="114" spans="1:48" ht="30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</row>
    <row r="115" spans="1:48" ht="30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</row>
    <row r="116" spans="1:48" ht="30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</row>
    <row r="117" spans="1:48" ht="30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</row>
    <row r="118" spans="1:48" ht="30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</row>
    <row r="119" spans="1:48" ht="30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</row>
    <row r="120" spans="1:48" ht="30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</row>
    <row r="121" spans="1:48" ht="30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</row>
    <row r="122" spans="1:48" ht="30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48" ht="30" customHeight="1">
      <c r="A123" s="7" t="s">
        <v>72</v>
      </c>
      <c r="B123" s="15"/>
      <c r="C123" s="15"/>
      <c r="D123" s="15"/>
      <c r="E123" s="15"/>
      <c r="F123" s="10"/>
      <c r="G123" s="15"/>
      <c r="H123" s="10"/>
      <c r="I123" s="15"/>
      <c r="J123" s="10"/>
      <c r="K123" s="15"/>
      <c r="L123" s="10"/>
      <c r="M123" s="15"/>
      <c r="N123" s="20" t="s">
        <v>73</v>
      </c>
    </row>
    <row r="124" spans="1:48" ht="30" customHeight="1">
      <c r="A124" s="7" t="s">
        <v>132</v>
      </c>
      <c r="B124" s="7" t="s">
        <v>480</v>
      </c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22"/>
      <c r="O124" s="22"/>
      <c r="P124" s="22"/>
      <c r="Q124" s="23" t="s">
        <v>133</v>
      </c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</row>
    <row r="125" spans="1:48" ht="30" customHeight="1">
      <c r="A125" s="7" t="s">
        <v>134</v>
      </c>
      <c r="B125" s="7" t="s">
        <v>135</v>
      </c>
      <c r="C125" s="7" t="s">
        <v>136</v>
      </c>
      <c r="D125" s="15">
        <v>1</v>
      </c>
      <c r="E125" s="10"/>
      <c r="F125" s="10"/>
      <c r="G125" s="10"/>
      <c r="H125" s="10"/>
      <c r="I125" s="10"/>
      <c r="J125" s="10"/>
      <c r="K125" s="10"/>
      <c r="L125" s="10"/>
      <c r="M125" s="7" t="s">
        <v>137</v>
      </c>
      <c r="N125" s="23" t="s">
        <v>138</v>
      </c>
      <c r="O125" s="23" t="s">
        <v>52</v>
      </c>
      <c r="P125" s="23" t="s">
        <v>52</v>
      </c>
      <c r="Q125" s="23" t="s">
        <v>133</v>
      </c>
      <c r="R125" s="23" t="s">
        <v>63</v>
      </c>
      <c r="S125" s="23" t="s">
        <v>64</v>
      </c>
      <c r="T125" s="23" t="s">
        <v>64</v>
      </c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3" t="s">
        <v>52</v>
      </c>
      <c r="AS125" s="23" t="s">
        <v>52</v>
      </c>
      <c r="AT125" s="22"/>
      <c r="AU125" s="23" t="s">
        <v>139</v>
      </c>
      <c r="AV125" s="22">
        <v>34</v>
      </c>
    </row>
    <row r="126" spans="1:48" ht="30" customHeight="1">
      <c r="A126" s="7" t="s">
        <v>140</v>
      </c>
      <c r="B126" s="7" t="s">
        <v>141</v>
      </c>
      <c r="C126" s="7" t="s">
        <v>136</v>
      </c>
      <c r="D126" s="15">
        <v>1</v>
      </c>
      <c r="E126" s="10"/>
      <c r="F126" s="10"/>
      <c r="G126" s="10"/>
      <c r="H126" s="10"/>
      <c r="I126" s="10"/>
      <c r="J126" s="10"/>
      <c r="K126" s="10"/>
      <c r="L126" s="10"/>
      <c r="M126" s="7" t="s">
        <v>142</v>
      </c>
      <c r="N126" s="23" t="s">
        <v>143</v>
      </c>
      <c r="O126" s="23" t="s">
        <v>52</v>
      </c>
      <c r="P126" s="23" t="s">
        <v>52</v>
      </c>
      <c r="Q126" s="23" t="s">
        <v>133</v>
      </c>
      <c r="R126" s="23" t="s">
        <v>63</v>
      </c>
      <c r="S126" s="23" t="s">
        <v>64</v>
      </c>
      <c r="T126" s="23" t="s">
        <v>64</v>
      </c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3" t="s">
        <v>52</v>
      </c>
      <c r="AS126" s="23" t="s">
        <v>52</v>
      </c>
      <c r="AT126" s="22"/>
      <c r="AU126" s="23" t="s">
        <v>144</v>
      </c>
      <c r="AV126" s="22">
        <v>35</v>
      </c>
    </row>
    <row r="127" spans="1:48" ht="30" customHeight="1">
      <c r="A127" s="7" t="s">
        <v>145</v>
      </c>
      <c r="B127" s="7" t="s">
        <v>141</v>
      </c>
      <c r="C127" s="7" t="s">
        <v>136</v>
      </c>
      <c r="D127" s="15">
        <v>4</v>
      </c>
      <c r="E127" s="10"/>
      <c r="F127" s="10"/>
      <c r="G127" s="10"/>
      <c r="H127" s="10"/>
      <c r="I127" s="10"/>
      <c r="J127" s="10"/>
      <c r="K127" s="10"/>
      <c r="L127" s="10"/>
      <c r="M127" s="7" t="s">
        <v>146</v>
      </c>
      <c r="N127" s="23" t="s">
        <v>147</v>
      </c>
      <c r="O127" s="23" t="s">
        <v>52</v>
      </c>
      <c r="P127" s="23" t="s">
        <v>52</v>
      </c>
      <c r="Q127" s="23" t="s">
        <v>133</v>
      </c>
      <c r="R127" s="23" t="s">
        <v>63</v>
      </c>
      <c r="S127" s="23" t="s">
        <v>64</v>
      </c>
      <c r="T127" s="23" t="s">
        <v>64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3" t="s">
        <v>52</v>
      </c>
      <c r="AS127" s="23" t="s">
        <v>52</v>
      </c>
      <c r="AT127" s="22"/>
      <c r="AU127" s="23" t="s">
        <v>148</v>
      </c>
      <c r="AV127" s="22">
        <v>33</v>
      </c>
    </row>
    <row r="128" spans="1:48" ht="30" customHeight="1">
      <c r="A128" s="7" t="s">
        <v>149</v>
      </c>
      <c r="B128" s="7" t="s">
        <v>150</v>
      </c>
      <c r="C128" s="7" t="s">
        <v>68</v>
      </c>
      <c r="D128" s="15">
        <v>1</v>
      </c>
      <c r="E128" s="10"/>
      <c r="F128" s="10"/>
      <c r="G128" s="10"/>
      <c r="H128" s="10"/>
      <c r="I128" s="10"/>
      <c r="J128" s="10"/>
      <c r="K128" s="10"/>
      <c r="L128" s="10"/>
      <c r="M128" s="7" t="s">
        <v>52</v>
      </c>
      <c r="N128" s="23" t="s">
        <v>151</v>
      </c>
      <c r="O128" s="23" t="s">
        <v>52</v>
      </c>
      <c r="P128" s="23" t="s">
        <v>52</v>
      </c>
      <c r="Q128" s="23" t="s">
        <v>133</v>
      </c>
      <c r="R128" s="23" t="s">
        <v>64</v>
      </c>
      <c r="S128" s="23" t="s">
        <v>64</v>
      </c>
      <c r="T128" s="23" t="s">
        <v>63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3" t="s">
        <v>52</v>
      </c>
      <c r="AS128" s="23" t="s">
        <v>52</v>
      </c>
      <c r="AT128" s="22"/>
      <c r="AU128" s="23" t="s">
        <v>152</v>
      </c>
      <c r="AV128" s="22">
        <v>22</v>
      </c>
    </row>
    <row r="129" spans="1:48" ht="30" customHeight="1">
      <c r="A129" s="7" t="s">
        <v>153</v>
      </c>
      <c r="B129" s="7" t="s">
        <v>154</v>
      </c>
      <c r="C129" s="7" t="s">
        <v>155</v>
      </c>
      <c r="D129" s="15">
        <v>18</v>
      </c>
      <c r="E129" s="10"/>
      <c r="F129" s="10"/>
      <c r="G129" s="10"/>
      <c r="H129" s="10"/>
      <c r="I129" s="10"/>
      <c r="J129" s="10"/>
      <c r="K129" s="10"/>
      <c r="L129" s="10"/>
      <c r="M129" s="7" t="s">
        <v>52</v>
      </c>
      <c r="N129" s="23" t="s">
        <v>156</v>
      </c>
      <c r="O129" s="23" t="s">
        <v>52</v>
      </c>
      <c r="P129" s="23" t="s">
        <v>52</v>
      </c>
      <c r="Q129" s="23" t="s">
        <v>133</v>
      </c>
      <c r="R129" s="23" t="s">
        <v>64</v>
      </c>
      <c r="S129" s="23" t="s">
        <v>64</v>
      </c>
      <c r="T129" s="23" t="s">
        <v>63</v>
      </c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3" t="s">
        <v>52</v>
      </c>
      <c r="AS129" s="23" t="s">
        <v>52</v>
      </c>
      <c r="AT129" s="22"/>
      <c r="AU129" s="23" t="s">
        <v>157</v>
      </c>
      <c r="AV129" s="22">
        <v>68</v>
      </c>
    </row>
    <row r="130" spans="1:48" ht="30" customHeight="1">
      <c r="A130" s="7" t="s">
        <v>158</v>
      </c>
      <c r="B130" s="7" t="s">
        <v>159</v>
      </c>
      <c r="C130" s="7" t="s">
        <v>160</v>
      </c>
      <c r="D130" s="15">
        <v>5</v>
      </c>
      <c r="E130" s="10"/>
      <c r="F130" s="10"/>
      <c r="G130" s="10"/>
      <c r="H130" s="10"/>
      <c r="I130" s="10"/>
      <c r="J130" s="10"/>
      <c r="K130" s="10"/>
      <c r="L130" s="10"/>
      <c r="M130" s="7" t="s">
        <v>52</v>
      </c>
      <c r="N130" s="23" t="s">
        <v>161</v>
      </c>
      <c r="O130" s="23" t="s">
        <v>52</v>
      </c>
      <c r="P130" s="23" t="s">
        <v>52</v>
      </c>
      <c r="Q130" s="23" t="s">
        <v>133</v>
      </c>
      <c r="R130" s="23" t="s">
        <v>64</v>
      </c>
      <c r="S130" s="23" t="s">
        <v>64</v>
      </c>
      <c r="T130" s="23" t="s">
        <v>63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3" t="s">
        <v>52</v>
      </c>
      <c r="AS130" s="23" t="s">
        <v>52</v>
      </c>
      <c r="AT130" s="22"/>
      <c r="AU130" s="23" t="s">
        <v>162</v>
      </c>
      <c r="AV130" s="22">
        <v>24</v>
      </c>
    </row>
    <row r="131" spans="1:48" ht="30" customHeight="1">
      <c r="A131" s="7" t="s">
        <v>158</v>
      </c>
      <c r="B131" s="7" t="s">
        <v>163</v>
      </c>
      <c r="C131" s="7" t="s">
        <v>160</v>
      </c>
      <c r="D131" s="15">
        <v>1</v>
      </c>
      <c r="E131" s="10"/>
      <c r="F131" s="10"/>
      <c r="G131" s="10"/>
      <c r="H131" s="10"/>
      <c r="I131" s="10"/>
      <c r="J131" s="10"/>
      <c r="K131" s="10"/>
      <c r="L131" s="10"/>
      <c r="M131" s="7" t="s">
        <v>52</v>
      </c>
      <c r="N131" s="23" t="s">
        <v>164</v>
      </c>
      <c r="O131" s="23" t="s">
        <v>52</v>
      </c>
      <c r="P131" s="23" t="s">
        <v>52</v>
      </c>
      <c r="Q131" s="23" t="s">
        <v>133</v>
      </c>
      <c r="R131" s="23" t="s">
        <v>64</v>
      </c>
      <c r="S131" s="23" t="s">
        <v>64</v>
      </c>
      <c r="T131" s="23" t="s">
        <v>63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3" t="s">
        <v>52</v>
      </c>
      <c r="AS131" s="23" t="s">
        <v>52</v>
      </c>
      <c r="AT131" s="22"/>
      <c r="AU131" s="23" t="s">
        <v>165</v>
      </c>
      <c r="AV131" s="22">
        <v>25</v>
      </c>
    </row>
    <row r="132" spans="1:48" ht="30" customHeight="1">
      <c r="A132" s="7" t="s">
        <v>166</v>
      </c>
      <c r="B132" s="7" t="s">
        <v>167</v>
      </c>
      <c r="C132" s="7" t="s">
        <v>136</v>
      </c>
      <c r="D132" s="15">
        <v>6</v>
      </c>
      <c r="E132" s="10"/>
      <c r="F132" s="10"/>
      <c r="G132" s="10"/>
      <c r="H132" s="10"/>
      <c r="I132" s="10"/>
      <c r="J132" s="10"/>
      <c r="K132" s="10"/>
      <c r="L132" s="10"/>
      <c r="M132" s="7" t="s">
        <v>52</v>
      </c>
      <c r="N132" s="23" t="s">
        <v>168</v>
      </c>
      <c r="O132" s="23" t="s">
        <v>52</v>
      </c>
      <c r="P132" s="23" t="s">
        <v>52</v>
      </c>
      <c r="Q132" s="23" t="s">
        <v>133</v>
      </c>
      <c r="R132" s="23" t="s">
        <v>64</v>
      </c>
      <c r="S132" s="23" t="s">
        <v>64</v>
      </c>
      <c r="T132" s="23" t="s">
        <v>63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3" t="s">
        <v>52</v>
      </c>
      <c r="AS132" s="23" t="s">
        <v>52</v>
      </c>
      <c r="AT132" s="22"/>
      <c r="AU132" s="23" t="s">
        <v>169</v>
      </c>
      <c r="AV132" s="22">
        <v>26</v>
      </c>
    </row>
    <row r="133" spans="1:48" ht="30" customHeight="1">
      <c r="A133" s="7" t="s">
        <v>170</v>
      </c>
      <c r="B133" s="7" t="s">
        <v>171</v>
      </c>
      <c r="C133" s="7" t="s">
        <v>136</v>
      </c>
      <c r="D133" s="15">
        <v>1</v>
      </c>
      <c r="E133" s="10"/>
      <c r="F133" s="10"/>
      <c r="G133" s="10"/>
      <c r="H133" s="10"/>
      <c r="I133" s="10"/>
      <c r="J133" s="10"/>
      <c r="K133" s="10"/>
      <c r="L133" s="10"/>
      <c r="M133" s="7" t="s">
        <v>52</v>
      </c>
      <c r="N133" s="23" t="s">
        <v>172</v>
      </c>
      <c r="O133" s="23" t="s">
        <v>52</v>
      </c>
      <c r="P133" s="23" t="s">
        <v>52</v>
      </c>
      <c r="Q133" s="23" t="s">
        <v>133</v>
      </c>
      <c r="R133" s="23" t="s">
        <v>64</v>
      </c>
      <c r="S133" s="23" t="s">
        <v>64</v>
      </c>
      <c r="T133" s="23" t="s">
        <v>63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3" t="s">
        <v>52</v>
      </c>
      <c r="AS133" s="23" t="s">
        <v>52</v>
      </c>
      <c r="AT133" s="22"/>
      <c r="AU133" s="23" t="s">
        <v>173</v>
      </c>
      <c r="AV133" s="22">
        <v>27</v>
      </c>
    </row>
    <row r="134" spans="1:48" ht="30" customHeight="1">
      <c r="A134" s="7" t="s">
        <v>174</v>
      </c>
      <c r="B134" s="7" t="s">
        <v>175</v>
      </c>
      <c r="C134" s="7" t="s">
        <v>136</v>
      </c>
      <c r="D134" s="15">
        <v>1</v>
      </c>
      <c r="E134" s="10"/>
      <c r="F134" s="10"/>
      <c r="G134" s="10"/>
      <c r="H134" s="10"/>
      <c r="I134" s="10"/>
      <c r="J134" s="10"/>
      <c r="K134" s="10"/>
      <c r="L134" s="10"/>
      <c r="M134" s="7" t="s">
        <v>52</v>
      </c>
      <c r="N134" s="23" t="s">
        <v>176</v>
      </c>
      <c r="O134" s="23" t="s">
        <v>52</v>
      </c>
      <c r="P134" s="23" t="s">
        <v>52</v>
      </c>
      <c r="Q134" s="23" t="s">
        <v>133</v>
      </c>
      <c r="R134" s="23" t="s">
        <v>64</v>
      </c>
      <c r="S134" s="23" t="s">
        <v>64</v>
      </c>
      <c r="T134" s="23" t="s">
        <v>63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3" t="s">
        <v>52</v>
      </c>
      <c r="AS134" s="23" t="s">
        <v>52</v>
      </c>
      <c r="AT134" s="22"/>
      <c r="AU134" s="23" t="s">
        <v>177</v>
      </c>
      <c r="AV134" s="22">
        <v>28</v>
      </c>
    </row>
    <row r="135" spans="1:48" ht="30" customHeight="1">
      <c r="A135" s="7" t="s">
        <v>178</v>
      </c>
      <c r="B135" s="7" t="s">
        <v>179</v>
      </c>
      <c r="C135" s="7" t="s">
        <v>136</v>
      </c>
      <c r="D135" s="15">
        <v>2</v>
      </c>
      <c r="E135" s="10"/>
      <c r="F135" s="10"/>
      <c r="G135" s="10"/>
      <c r="H135" s="10"/>
      <c r="I135" s="10"/>
      <c r="J135" s="10"/>
      <c r="K135" s="10"/>
      <c r="L135" s="10"/>
      <c r="M135" s="7" t="s">
        <v>52</v>
      </c>
      <c r="N135" s="23" t="s">
        <v>180</v>
      </c>
      <c r="O135" s="23" t="s">
        <v>52</v>
      </c>
      <c r="P135" s="23" t="s">
        <v>52</v>
      </c>
      <c r="Q135" s="23" t="s">
        <v>133</v>
      </c>
      <c r="R135" s="23" t="s">
        <v>64</v>
      </c>
      <c r="S135" s="23" t="s">
        <v>64</v>
      </c>
      <c r="T135" s="23" t="s">
        <v>63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3" t="s">
        <v>52</v>
      </c>
      <c r="AS135" s="23" t="s">
        <v>52</v>
      </c>
      <c r="AT135" s="22"/>
      <c r="AU135" s="23" t="s">
        <v>181</v>
      </c>
      <c r="AV135" s="22">
        <v>29</v>
      </c>
    </row>
    <row r="136" spans="1:48" ht="30" customHeight="1">
      <c r="A136" s="7" t="s">
        <v>182</v>
      </c>
      <c r="B136" s="7" t="s">
        <v>183</v>
      </c>
      <c r="C136" s="7" t="s">
        <v>136</v>
      </c>
      <c r="D136" s="15">
        <v>1</v>
      </c>
      <c r="E136" s="10"/>
      <c r="F136" s="10"/>
      <c r="G136" s="10"/>
      <c r="H136" s="10"/>
      <c r="I136" s="10"/>
      <c r="J136" s="10"/>
      <c r="K136" s="10"/>
      <c r="L136" s="10"/>
      <c r="M136" s="7" t="s">
        <v>52</v>
      </c>
      <c r="N136" s="23" t="s">
        <v>184</v>
      </c>
      <c r="O136" s="23" t="s">
        <v>52</v>
      </c>
      <c r="P136" s="23" t="s">
        <v>52</v>
      </c>
      <c r="Q136" s="23" t="s">
        <v>133</v>
      </c>
      <c r="R136" s="23" t="s">
        <v>64</v>
      </c>
      <c r="S136" s="23" t="s">
        <v>64</v>
      </c>
      <c r="T136" s="23" t="s">
        <v>63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3" t="s">
        <v>52</v>
      </c>
      <c r="AS136" s="23" t="s">
        <v>52</v>
      </c>
      <c r="AT136" s="22"/>
      <c r="AU136" s="23" t="s">
        <v>185</v>
      </c>
      <c r="AV136" s="22">
        <v>30</v>
      </c>
    </row>
    <row r="137" spans="1:48" ht="30" customHeight="1">
      <c r="A137" s="7" t="s">
        <v>186</v>
      </c>
      <c r="B137" s="7" t="s">
        <v>187</v>
      </c>
      <c r="C137" s="7" t="s">
        <v>91</v>
      </c>
      <c r="D137" s="15">
        <v>11</v>
      </c>
      <c r="E137" s="10"/>
      <c r="F137" s="10"/>
      <c r="G137" s="10"/>
      <c r="H137" s="10"/>
      <c r="I137" s="10"/>
      <c r="J137" s="10"/>
      <c r="K137" s="10"/>
      <c r="L137" s="10"/>
      <c r="M137" s="7" t="s">
        <v>188</v>
      </c>
      <c r="N137" s="23" t="s">
        <v>189</v>
      </c>
      <c r="O137" s="23" t="s">
        <v>52</v>
      </c>
      <c r="P137" s="23" t="s">
        <v>52</v>
      </c>
      <c r="Q137" s="23" t="s">
        <v>133</v>
      </c>
      <c r="R137" s="23" t="s">
        <v>63</v>
      </c>
      <c r="S137" s="23" t="s">
        <v>64</v>
      </c>
      <c r="T137" s="23" t="s">
        <v>64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3" t="s">
        <v>52</v>
      </c>
      <c r="AS137" s="23" t="s">
        <v>52</v>
      </c>
      <c r="AT137" s="22"/>
      <c r="AU137" s="23" t="s">
        <v>190</v>
      </c>
      <c r="AV137" s="22">
        <v>31</v>
      </c>
    </row>
    <row r="138" spans="1:48" ht="30" customHeight="1">
      <c r="A138" s="7" t="s">
        <v>191</v>
      </c>
      <c r="B138" s="7" t="s">
        <v>192</v>
      </c>
      <c r="C138" s="7" t="s">
        <v>91</v>
      </c>
      <c r="D138" s="15">
        <v>66</v>
      </c>
      <c r="E138" s="10"/>
      <c r="F138" s="10"/>
      <c r="G138" s="10"/>
      <c r="H138" s="10"/>
      <c r="I138" s="10"/>
      <c r="J138" s="10"/>
      <c r="K138" s="10"/>
      <c r="L138" s="10"/>
      <c r="M138" s="7" t="s">
        <v>193</v>
      </c>
      <c r="N138" s="23" t="s">
        <v>194</v>
      </c>
      <c r="O138" s="23" t="s">
        <v>52</v>
      </c>
      <c r="P138" s="23" t="s">
        <v>52</v>
      </c>
      <c r="Q138" s="23" t="s">
        <v>133</v>
      </c>
      <c r="R138" s="23" t="s">
        <v>63</v>
      </c>
      <c r="S138" s="23" t="s">
        <v>64</v>
      </c>
      <c r="T138" s="23" t="s">
        <v>64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3" t="s">
        <v>52</v>
      </c>
      <c r="AS138" s="23" t="s">
        <v>52</v>
      </c>
      <c r="AT138" s="22"/>
      <c r="AU138" s="23" t="s">
        <v>195</v>
      </c>
      <c r="AV138" s="22">
        <v>32</v>
      </c>
    </row>
    <row r="139" spans="1:48" ht="30" customHeight="1">
      <c r="A139" s="7" t="s">
        <v>196</v>
      </c>
      <c r="B139" s="7" t="s">
        <v>197</v>
      </c>
      <c r="C139" s="7" t="s">
        <v>198</v>
      </c>
      <c r="D139" s="15">
        <v>6</v>
      </c>
      <c r="E139" s="10"/>
      <c r="F139" s="10"/>
      <c r="G139" s="10"/>
      <c r="H139" s="10"/>
      <c r="I139" s="10"/>
      <c r="J139" s="10"/>
      <c r="K139" s="10"/>
      <c r="L139" s="10"/>
      <c r="M139" s="7" t="s">
        <v>199</v>
      </c>
      <c r="N139" s="23" t="s">
        <v>200</v>
      </c>
      <c r="O139" s="23" t="s">
        <v>52</v>
      </c>
      <c r="P139" s="23" t="s">
        <v>52</v>
      </c>
      <c r="Q139" s="23" t="s">
        <v>133</v>
      </c>
      <c r="R139" s="23" t="s">
        <v>63</v>
      </c>
      <c r="S139" s="23" t="s">
        <v>64</v>
      </c>
      <c r="T139" s="23" t="s">
        <v>64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3" t="s">
        <v>52</v>
      </c>
      <c r="AS139" s="23" t="s">
        <v>52</v>
      </c>
      <c r="AT139" s="22"/>
      <c r="AU139" s="23" t="s">
        <v>201</v>
      </c>
      <c r="AV139" s="22">
        <v>36</v>
      </c>
    </row>
    <row r="140" spans="1:48" ht="30" customHeight="1">
      <c r="A140" s="7" t="s">
        <v>196</v>
      </c>
      <c r="B140" s="7" t="s">
        <v>202</v>
      </c>
      <c r="C140" s="7" t="s">
        <v>198</v>
      </c>
      <c r="D140" s="15">
        <v>2</v>
      </c>
      <c r="E140" s="10"/>
      <c r="F140" s="10"/>
      <c r="G140" s="10"/>
      <c r="H140" s="10"/>
      <c r="I140" s="10"/>
      <c r="J140" s="10"/>
      <c r="K140" s="10"/>
      <c r="L140" s="10"/>
      <c r="M140" s="7" t="s">
        <v>203</v>
      </c>
      <c r="N140" s="23" t="s">
        <v>204</v>
      </c>
      <c r="O140" s="23" t="s">
        <v>52</v>
      </c>
      <c r="P140" s="23" t="s">
        <v>52</v>
      </c>
      <c r="Q140" s="23" t="s">
        <v>133</v>
      </c>
      <c r="R140" s="23" t="s">
        <v>63</v>
      </c>
      <c r="S140" s="23" t="s">
        <v>64</v>
      </c>
      <c r="T140" s="23" t="s">
        <v>64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3" t="s">
        <v>52</v>
      </c>
      <c r="AS140" s="23" t="s">
        <v>52</v>
      </c>
      <c r="AT140" s="22"/>
      <c r="AU140" s="23" t="s">
        <v>205</v>
      </c>
      <c r="AV140" s="22">
        <v>37</v>
      </c>
    </row>
    <row r="141" spans="1:48" ht="30" customHeight="1">
      <c r="A141" s="7" t="s">
        <v>206</v>
      </c>
      <c r="B141" s="7" t="s">
        <v>207</v>
      </c>
      <c r="C141" s="7" t="s">
        <v>91</v>
      </c>
      <c r="D141" s="15">
        <v>33</v>
      </c>
      <c r="E141" s="10"/>
      <c r="F141" s="10"/>
      <c r="G141" s="10"/>
      <c r="H141" s="10"/>
      <c r="I141" s="10"/>
      <c r="J141" s="10"/>
      <c r="K141" s="10"/>
      <c r="L141" s="10"/>
      <c r="M141" s="7" t="s">
        <v>208</v>
      </c>
      <c r="N141" s="23" t="s">
        <v>209</v>
      </c>
      <c r="O141" s="23" t="s">
        <v>52</v>
      </c>
      <c r="P141" s="23" t="s">
        <v>52</v>
      </c>
      <c r="Q141" s="23" t="s">
        <v>133</v>
      </c>
      <c r="R141" s="23" t="s">
        <v>63</v>
      </c>
      <c r="S141" s="23" t="s">
        <v>64</v>
      </c>
      <c r="T141" s="23" t="s">
        <v>64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3" t="s">
        <v>52</v>
      </c>
      <c r="AS141" s="23" t="s">
        <v>52</v>
      </c>
      <c r="AT141" s="22"/>
      <c r="AU141" s="23" t="s">
        <v>210</v>
      </c>
      <c r="AV141" s="22">
        <v>38</v>
      </c>
    </row>
    <row r="142" spans="1:48" ht="30" customHeight="1">
      <c r="A142" s="7" t="s">
        <v>211</v>
      </c>
      <c r="B142" s="7" t="s">
        <v>212</v>
      </c>
      <c r="C142" s="7" t="s">
        <v>68</v>
      </c>
      <c r="D142" s="15">
        <v>1</v>
      </c>
      <c r="E142" s="10"/>
      <c r="F142" s="10"/>
      <c r="G142" s="10"/>
      <c r="H142" s="10"/>
      <c r="I142" s="10"/>
      <c r="J142" s="10"/>
      <c r="K142" s="10"/>
      <c r="L142" s="10"/>
      <c r="M142" s="7" t="s">
        <v>213</v>
      </c>
      <c r="N142" s="23" t="s">
        <v>214</v>
      </c>
      <c r="O142" s="23" t="s">
        <v>52</v>
      </c>
      <c r="P142" s="23" t="s">
        <v>52</v>
      </c>
      <c r="Q142" s="23" t="s">
        <v>133</v>
      </c>
      <c r="R142" s="23" t="s">
        <v>63</v>
      </c>
      <c r="S142" s="23" t="s">
        <v>64</v>
      </c>
      <c r="T142" s="23" t="s">
        <v>64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3" t="s">
        <v>52</v>
      </c>
      <c r="AS142" s="23" t="s">
        <v>52</v>
      </c>
      <c r="AT142" s="22"/>
      <c r="AU142" s="23" t="s">
        <v>215</v>
      </c>
      <c r="AV142" s="22">
        <v>39</v>
      </c>
    </row>
    <row r="143" spans="1:48" ht="30" customHeight="1">
      <c r="A143" s="7" t="s">
        <v>216</v>
      </c>
      <c r="B143" s="7" t="s">
        <v>217</v>
      </c>
      <c r="C143" s="7" t="s">
        <v>68</v>
      </c>
      <c r="D143" s="15">
        <v>15</v>
      </c>
      <c r="E143" s="10"/>
      <c r="F143" s="10"/>
      <c r="G143" s="10"/>
      <c r="H143" s="10"/>
      <c r="I143" s="10"/>
      <c r="J143" s="10"/>
      <c r="K143" s="10"/>
      <c r="L143" s="10"/>
      <c r="M143" s="7" t="s">
        <v>218</v>
      </c>
      <c r="N143" s="23" t="s">
        <v>219</v>
      </c>
      <c r="O143" s="23" t="s">
        <v>52</v>
      </c>
      <c r="P143" s="23" t="s">
        <v>52</v>
      </c>
      <c r="Q143" s="23" t="s">
        <v>133</v>
      </c>
      <c r="R143" s="23" t="s">
        <v>63</v>
      </c>
      <c r="S143" s="23" t="s">
        <v>64</v>
      </c>
      <c r="T143" s="23" t="s">
        <v>64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3" t="s">
        <v>52</v>
      </c>
      <c r="AS143" s="23" t="s">
        <v>52</v>
      </c>
      <c r="AT143" s="22"/>
      <c r="AU143" s="23" t="s">
        <v>220</v>
      </c>
      <c r="AV143" s="22">
        <v>40</v>
      </c>
    </row>
    <row r="144" spans="1:48" ht="30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</row>
    <row r="145" spans="1:48" ht="30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</row>
    <row r="146" spans="1:48" ht="30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</row>
    <row r="147" spans="1:48" ht="30" customHeight="1">
      <c r="A147" s="7" t="s">
        <v>72</v>
      </c>
      <c r="B147" s="15"/>
      <c r="C147" s="15"/>
      <c r="D147" s="15"/>
      <c r="E147" s="15"/>
      <c r="F147" s="10"/>
      <c r="G147" s="15"/>
      <c r="H147" s="10"/>
      <c r="I147" s="15"/>
      <c r="J147" s="10"/>
      <c r="K147" s="15"/>
      <c r="L147" s="10"/>
      <c r="M147" s="15"/>
      <c r="N147" s="20" t="s">
        <v>73</v>
      </c>
    </row>
    <row r="148" spans="1:48" ht="30" customHeight="1">
      <c r="A148" s="7" t="s">
        <v>221</v>
      </c>
      <c r="B148" s="7" t="s">
        <v>481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22"/>
      <c r="O148" s="22"/>
      <c r="P148" s="22"/>
      <c r="Q148" s="23" t="s">
        <v>222</v>
      </c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</row>
    <row r="149" spans="1:48" ht="30" customHeight="1">
      <c r="A149" s="7" t="s">
        <v>223</v>
      </c>
      <c r="B149" s="7" t="s">
        <v>224</v>
      </c>
      <c r="C149" s="7" t="s">
        <v>68</v>
      </c>
      <c r="D149" s="15">
        <v>9</v>
      </c>
      <c r="E149" s="10"/>
      <c r="F149" s="10"/>
      <c r="G149" s="10"/>
      <c r="H149" s="10"/>
      <c r="I149" s="10"/>
      <c r="J149" s="10"/>
      <c r="K149" s="10"/>
      <c r="L149" s="10"/>
      <c r="M149" s="7" t="s">
        <v>225</v>
      </c>
      <c r="N149" s="23" t="s">
        <v>226</v>
      </c>
      <c r="O149" s="23" t="s">
        <v>52</v>
      </c>
      <c r="P149" s="23" t="s">
        <v>52</v>
      </c>
      <c r="Q149" s="23" t="s">
        <v>222</v>
      </c>
      <c r="R149" s="23" t="s">
        <v>63</v>
      </c>
      <c r="S149" s="23" t="s">
        <v>64</v>
      </c>
      <c r="T149" s="23" t="s">
        <v>64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3" t="s">
        <v>52</v>
      </c>
      <c r="AS149" s="23" t="s">
        <v>52</v>
      </c>
      <c r="AT149" s="22"/>
      <c r="AU149" s="23" t="s">
        <v>227</v>
      </c>
      <c r="AV149" s="22">
        <v>42</v>
      </c>
    </row>
    <row r="150" spans="1:48" ht="30" customHeight="1">
      <c r="A150" s="7" t="s">
        <v>228</v>
      </c>
      <c r="B150" s="7" t="s">
        <v>229</v>
      </c>
      <c r="C150" s="7" t="s">
        <v>68</v>
      </c>
      <c r="D150" s="15">
        <v>9</v>
      </c>
      <c r="E150" s="10"/>
      <c r="F150" s="10"/>
      <c r="G150" s="10"/>
      <c r="H150" s="10"/>
      <c r="I150" s="10"/>
      <c r="J150" s="10"/>
      <c r="K150" s="10"/>
      <c r="L150" s="10"/>
      <c r="M150" s="7" t="s">
        <v>230</v>
      </c>
      <c r="N150" s="23" t="s">
        <v>231</v>
      </c>
      <c r="O150" s="23" t="s">
        <v>52</v>
      </c>
      <c r="P150" s="23" t="s">
        <v>52</v>
      </c>
      <c r="Q150" s="23" t="s">
        <v>222</v>
      </c>
      <c r="R150" s="23" t="s">
        <v>63</v>
      </c>
      <c r="S150" s="23" t="s">
        <v>64</v>
      </c>
      <c r="T150" s="23" t="s">
        <v>64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3" t="s">
        <v>52</v>
      </c>
      <c r="AS150" s="23" t="s">
        <v>52</v>
      </c>
      <c r="AT150" s="22"/>
      <c r="AU150" s="23" t="s">
        <v>232</v>
      </c>
      <c r="AV150" s="22">
        <v>43</v>
      </c>
    </row>
    <row r="151" spans="1:48" ht="30" customHeight="1">
      <c r="A151" s="7" t="s">
        <v>233</v>
      </c>
      <c r="B151" s="7" t="s">
        <v>234</v>
      </c>
      <c r="C151" s="7" t="s">
        <v>68</v>
      </c>
      <c r="D151" s="15">
        <v>1</v>
      </c>
      <c r="E151" s="10"/>
      <c r="F151" s="10"/>
      <c r="G151" s="10"/>
      <c r="H151" s="10"/>
      <c r="I151" s="10"/>
      <c r="J151" s="10"/>
      <c r="K151" s="10"/>
      <c r="L151" s="10"/>
      <c r="M151" s="7" t="s">
        <v>235</v>
      </c>
      <c r="N151" s="23" t="s">
        <v>236</v>
      </c>
      <c r="O151" s="23" t="s">
        <v>52</v>
      </c>
      <c r="P151" s="23" t="s">
        <v>52</v>
      </c>
      <c r="Q151" s="23" t="s">
        <v>222</v>
      </c>
      <c r="R151" s="23" t="s">
        <v>63</v>
      </c>
      <c r="S151" s="23" t="s">
        <v>64</v>
      </c>
      <c r="T151" s="23" t="s">
        <v>64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3" t="s">
        <v>52</v>
      </c>
      <c r="AS151" s="23" t="s">
        <v>52</v>
      </c>
      <c r="AT151" s="22"/>
      <c r="AU151" s="23" t="s">
        <v>237</v>
      </c>
      <c r="AV151" s="22">
        <v>44</v>
      </c>
    </row>
    <row r="152" spans="1:48" ht="30" customHeight="1">
      <c r="A152" s="7" t="s">
        <v>233</v>
      </c>
      <c r="B152" s="7" t="s">
        <v>238</v>
      </c>
      <c r="C152" s="7" t="s">
        <v>68</v>
      </c>
      <c r="D152" s="15">
        <v>6</v>
      </c>
      <c r="E152" s="10"/>
      <c r="F152" s="10"/>
      <c r="G152" s="10"/>
      <c r="H152" s="10"/>
      <c r="I152" s="10"/>
      <c r="J152" s="10"/>
      <c r="K152" s="10"/>
      <c r="L152" s="10"/>
      <c r="M152" s="7" t="s">
        <v>239</v>
      </c>
      <c r="N152" s="23" t="s">
        <v>240</v>
      </c>
      <c r="O152" s="23" t="s">
        <v>52</v>
      </c>
      <c r="P152" s="23" t="s">
        <v>52</v>
      </c>
      <c r="Q152" s="23" t="s">
        <v>222</v>
      </c>
      <c r="R152" s="23" t="s">
        <v>63</v>
      </c>
      <c r="S152" s="23" t="s">
        <v>64</v>
      </c>
      <c r="T152" s="23" t="s">
        <v>64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3" t="s">
        <v>52</v>
      </c>
      <c r="AS152" s="23" t="s">
        <v>52</v>
      </c>
      <c r="AT152" s="22"/>
      <c r="AU152" s="23" t="s">
        <v>241</v>
      </c>
      <c r="AV152" s="22">
        <v>45</v>
      </c>
    </row>
    <row r="153" spans="1:48" ht="30" customHeight="1">
      <c r="A153" s="7" t="s">
        <v>242</v>
      </c>
      <c r="B153" s="7" t="s">
        <v>243</v>
      </c>
      <c r="C153" s="7" t="s">
        <v>68</v>
      </c>
      <c r="D153" s="15">
        <v>39</v>
      </c>
      <c r="E153" s="10"/>
      <c r="F153" s="10"/>
      <c r="G153" s="10"/>
      <c r="H153" s="10"/>
      <c r="I153" s="10"/>
      <c r="J153" s="10"/>
      <c r="K153" s="10"/>
      <c r="L153" s="10"/>
      <c r="M153" s="7" t="s">
        <v>244</v>
      </c>
      <c r="N153" s="23" t="s">
        <v>245</v>
      </c>
      <c r="O153" s="23" t="s">
        <v>52</v>
      </c>
      <c r="P153" s="23" t="s">
        <v>52</v>
      </c>
      <c r="Q153" s="23" t="s">
        <v>222</v>
      </c>
      <c r="R153" s="23" t="s">
        <v>63</v>
      </c>
      <c r="S153" s="23" t="s">
        <v>64</v>
      </c>
      <c r="T153" s="23" t="s">
        <v>64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3" t="s">
        <v>52</v>
      </c>
      <c r="AS153" s="23" t="s">
        <v>52</v>
      </c>
      <c r="AT153" s="22"/>
      <c r="AU153" s="23" t="s">
        <v>246</v>
      </c>
      <c r="AV153" s="22">
        <v>46</v>
      </c>
    </row>
    <row r="154" spans="1:48" ht="30" customHeight="1">
      <c r="A154" s="7" t="s">
        <v>242</v>
      </c>
      <c r="B154" s="7" t="s">
        <v>247</v>
      </c>
      <c r="C154" s="7" t="s">
        <v>68</v>
      </c>
      <c r="D154" s="15">
        <v>351</v>
      </c>
      <c r="E154" s="10"/>
      <c r="F154" s="10"/>
      <c r="G154" s="10"/>
      <c r="H154" s="10"/>
      <c r="I154" s="10"/>
      <c r="J154" s="10"/>
      <c r="K154" s="10"/>
      <c r="L154" s="10"/>
      <c r="M154" s="7" t="s">
        <v>248</v>
      </c>
      <c r="N154" s="23" t="s">
        <v>249</v>
      </c>
      <c r="O154" s="23" t="s">
        <v>52</v>
      </c>
      <c r="P154" s="23" t="s">
        <v>52</v>
      </c>
      <c r="Q154" s="23" t="s">
        <v>222</v>
      </c>
      <c r="R154" s="23" t="s">
        <v>63</v>
      </c>
      <c r="S154" s="23" t="s">
        <v>64</v>
      </c>
      <c r="T154" s="23" t="s">
        <v>64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3" t="s">
        <v>52</v>
      </c>
      <c r="AS154" s="23" t="s">
        <v>52</v>
      </c>
      <c r="AT154" s="22"/>
      <c r="AU154" s="23" t="s">
        <v>250</v>
      </c>
      <c r="AV154" s="22">
        <v>47</v>
      </c>
    </row>
    <row r="155" spans="1:48" ht="30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</row>
    <row r="156" spans="1:48" ht="30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</row>
    <row r="157" spans="1:48" ht="30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</row>
    <row r="158" spans="1:48" ht="30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</row>
    <row r="159" spans="1:48" ht="30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</row>
    <row r="160" spans="1:48" ht="30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</row>
    <row r="161" spans="1:48" ht="30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spans="1:48" ht="30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</row>
    <row r="163" spans="1:48" ht="30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</row>
    <row r="164" spans="1:48" ht="30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</row>
    <row r="165" spans="1:48" ht="30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</row>
    <row r="166" spans="1:48" ht="30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</row>
    <row r="167" spans="1:48" ht="30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48" ht="30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</row>
    <row r="169" spans="1:48" ht="30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</row>
    <row r="170" spans="1:48" ht="30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</row>
    <row r="171" spans="1:48" ht="30" customHeight="1">
      <c r="A171" s="7" t="s">
        <v>72</v>
      </c>
      <c r="B171" s="15"/>
      <c r="C171" s="15"/>
      <c r="D171" s="15"/>
      <c r="E171" s="15"/>
      <c r="F171" s="10"/>
      <c r="G171" s="15"/>
      <c r="H171" s="10"/>
      <c r="I171" s="15"/>
      <c r="J171" s="10"/>
      <c r="K171" s="15"/>
      <c r="L171" s="10"/>
      <c r="M171" s="15"/>
      <c r="N171" s="20" t="s">
        <v>73</v>
      </c>
    </row>
    <row r="172" spans="1:48" ht="30" customHeight="1">
      <c r="A172" s="7" t="s">
        <v>251</v>
      </c>
      <c r="B172" s="7" t="s">
        <v>481</v>
      </c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22"/>
      <c r="O172" s="22"/>
      <c r="P172" s="22"/>
      <c r="Q172" s="23" t="s">
        <v>252</v>
      </c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</row>
    <row r="173" spans="1:48" ht="30" customHeight="1">
      <c r="A173" s="7" t="s">
        <v>253</v>
      </c>
      <c r="B173" s="7" t="s">
        <v>254</v>
      </c>
      <c r="C173" s="7" t="s">
        <v>91</v>
      </c>
      <c r="D173" s="15">
        <v>22</v>
      </c>
      <c r="E173" s="10"/>
      <c r="F173" s="10"/>
      <c r="G173" s="10"/>
      <c r="H173" s="10"/>
      <c r="I173" s="10"/>
      <c r="J173" s="10"/>
      <c r="K173" s="10"/>
      <c r="L173" s="10"/>
      <c r="M173" s="7" t="s">
        <v>255</v>
      </c>
      <c r="N173" s="23" t="s">
        <v>256</v>
      </c>
      <c r="O173" s="23" t="s">
        <v>52</v>
      </c>
      <c r="P173" s="23" t="s">
        <v>52</v>
      </c>
      <c r="Q173" s="23" t="s">
        <v>252</v>
      </c>
      <c r="R173" s="23" t="s">
        <v>63</v>
      </c>
      <c r="S173" s="23" t="s">
        <v>64</v>
      </c>
      <c r="T173" s="23" t="s">
        <v>64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3" t="s">
        <v>52</v>
      </c>
      <c r="AS173" s="23" t="s">
        <v>52</v>
      </c>
      <c r="AT173" s="22"/>
      <c r="AU173" s="23" t="s">
        <v>257</v>
      </c>
      <c r="AV173" s="22">
        <v>49</v>
      </c>
    </row>
    <row r="174" spans="1:48" ht="30" customHeight="1">
      <c r="A174" s="7" t="s">
        <v>253</v>
      </c>
      <c r="B174" s="7" t="s">
        <v>258</v>
      </c>
      <c r="C174" s="7" t="s">
        <v>91</v>
      </c>
      <c r="D174" s="15">
        <v>74</v>
      </c>
      <c r="E174" s="10"/>
      <c r="F174" s="10"/>
      <c r="G174" s="10"/>
      <c r="H174" s="10"/>
      <c r="I174" s="10"/>
      <c r="J174" s="10"/>
      <c r="K174" s="10"/>
      <c r="L174" s="10"/>
      <c r="M174" s="7" t="s">
        <v>259</v>
      </c>
      <c r="N174" s="23" t="s">
        <v>260</v>
      </c>
      <c r="O174" s="23" t="s">
        <v>52</v>
      </c>
      <c r="P174" s="23" t="s">
        <v>52</v>
      </c>
      <c r="Q174" s="23" t="s">
        <v>252</v>
      </c>
      <c r="R174" s="23" t="s">
        <v>63</v>
      </c>
      <c r="S174" s="23" t="s">
        <v>64</v>
      </c>
      <c r="T174" s="23" t="s">
        <v>64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3" t="s">
        <v>52</v>
      </c>
      <c r="AS174" s="23" t="s">
        <v>52</v>
      </c>
      <c r="AT174" s="22"/>
      <c r="AU174" s="23" t="s">
        <v>261</v>
      </c>
      <c r="AV174" s="22">
        <v>50</v>
      </c>
    </row>
    <row r="175" spans="1:48" ht="30" customHeight="1">
      <c r="A175" s="7" t="s">
        <v>253</v>
      </c>
      <c r="B175" s="7" t="s">
        <v>262</v>
      </c>
      <c r="C175" s="7" t="s">
        <v>91</v>
      </c>
      <c r="D175" s="15">
        <v>21</v>
      </c>
      <c r="E175" s="10"/>
      <c r="F175" s="10"/>
      <c r="G175" s="10"/>
      <c r="H175" s="10"/>
      <c r="I175" s="10"/>
      <c r="J175" s="10"/>
      <c r="K175" s="10"/>
      <c r="L175" s="10"/>
      <c r="M175" s="7" t="s">
        <v>263</v>
      </c>
      <c r="N175" s="23" t="s">
        <v>264</v>
      </c>
      <c r="O175" s="23" t="s">
        <v>52</v>
      </c>
      <c r="P175" s="23" t="s">
        <v>52</v>
      </c>
      <c r="Q175" s="23" t="s">
        <v>252</v>
      </c>
      <c r="R175" s="23" t="s">
        <v>63</v>
      </c>
      <c r="S175" s="23" t="s">
        <v>64</v>
      </c>
      <c r="T175" s="23" t="s">
        <v>64</v>
      </c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3" t="s">
        <v>52</v>
      </c>
      <c r="AS175" s="23" t="s">
        <v>52</v>
      </c>
      <c r="AT175" s="22"/>
      <c r="AU175" s="23" t="s">
        <v>265</v>
      </c>
      <c r="AV175" s="22">
        <v>51</v>
      </c>
    </row>
    <row r="176" spans="1:48" ht="30" customHeight="1">
      <c r="A176" s="7" t="s">
        <v>266</v>
      </c>
      <c r="B176" s="7" t="s">
        <v>267</v>
      </c>
      <c r="C176" s="7" t="s">
        <v>68</v>
      </c>
      <c r="D176" s="15">
        <v>74</v>
      </c>
      <c r="E176" s="10"/>
      <c r="F176" s="10"/>
      <c r="G176" s="10"/>
      <c r="H176" s="10"/>
      <c r="I176" s="10"/>
      <c r="J176" s="10"/>
      <c r="K176" s="10"/>
      <c r="L176" s="10"/>
      <c r="M176" s="7" t="s">
        <v>268</v>
      </c>
      <c r="N176" s="23" t="s">
        <v>269</v>
      </c>
      <c r="O176" s="23" t="s">
        <v>52</v>
      </c>
      <c r="P176" s="23" t="s">
        <v>52</v>
      </c>
      <c r="Q176" s="23" t="s">
        <v>252</v>
      </c>
      <c r="R176" s="23" t="s">
        <v>63</v>
      </c>
      <c r="S176" s="23" t="s">
        <v>64</v>
      </c>
      <c r="T176" s="23" t="s">
        <v>64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3" t="s">
        <v>52</v>
      </c>
      <c r="AS176" s="23" t="s">
        <v>52</v>
      </c>
      <c r="AT176" s="22"/>
      <c r="AU176" s="23" t="s">
        <v>270</v>
      </c>
      <c r="AV176" s="22">
        <v>52</v>
      </c>
    </row>
    <row r="177" spans="1:48" ht="30" customHeight="1">
      <c r="A177" s="7" t="s">
        <v>271</v>
      </c>
      <c r="B177" s="7" t="s">
        <v>272</v>
      </c>
      <c r="C177" s="7" t="s">
        <v>68</v>
      </c>
      <c r="D177" s="15">
        <v>38</v>
      </c>
      <c r="E177" s="10"/>
      <c r="F177" s="10"/>
      <c r="G177" s="10"/>
      <c r="H177" s="10"/>
      <c r="I177" s="10"/>
      <c r="J177" s="10"/>
      <c r="K177" s="10"/>
      <c r="L177" s="10"/>
      <c r="M177" s="7" t="s">
        <v>273</v>
      </c>
      <c r="N177" s="23" t="s">
        <v>274</v>
      </c>
      <c r="O177" s="23" t="s">
        <v>52</v>
      </c>
      <c r="P177" s="23" t="s">
        <v>52</v>
      </c>
      <c r="Q177" s="23" t="s">
        <v>252</v>
      </c>
      <c r="R177" s="23" t="s">
        <v>63</v>
      </c>
      <c r="S177" s="23" t="s">
        <v>64</v>
      </c>
      <c r="T177" s="23" t="s">
        <v>64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3" t="s">
        <v>52</v>
      </c>
      <c r="AS177" s="23" t="s">
        <v>52</v>
      </c>
      <c r="AT177" s="22"/>
      <c r="AU177" s="23" t="s">
        <v>275</v>
      </c>
      <c r="AV177" s="22">
        <v>53</v>
      </c>
    </row>
    <row r="178" spans="1:48" ht="30" customHeight="1">
      <c r="A178" s="7" t="s">
        <v>276</v>
      </c>
      <c r="B178" s="7" t="s">
        <v>277</v>
      </c>
      <c r="C178" s="7" t="s">
        <v>68</v>
      </c>
      <c r="D178" s="15">
        <v>123</v>
      </c>
      <c r="E178" s="10"/>
      <c r="F178" s="10"/>
      <c r="G178" s="10"/>
      <c r="H178" s="10"/>
      <c r="I178" s="10"/>
      <c r="J178" s="10"/>
      <c r="K178" s="10"/>
      <c r="L178" s="10"/>
      <c r="M178" s="7" t="s">
        <v>278</v>
      </c>
      <c r="N178" s="23" t="s">
        <v>279</v>
      </c>
      <c r="O178" s="23" t="s">
        <v>52</v>
      </c>
      <c r="P178" s="23" t="s">
        <v>52</v>
      </c>
      <c r="Q178" s="23" t="s">
        <v>252</v>
      </c>
      <c r="R178" s="23" t="s">
        <v>63</v>
      </c>
      <c r="S178" s="23" t="s">
        <v>64</v>
      </c>
      <c r="T178" s="23" t="s">
        <v>64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3" t="s">
        <v>52</v>
      </c>
      <c r="AS178" s="23" t="s">
        <v>52</v>
      </c>
      <c r="AT178" s="22"/>
      <c r="AU178" s="23" t="s">
        <v>280</v>
      </c>
      <c r="AV178" s="22">
        <v>54</v>
      </c>
    </row>
    <row r="179" spans="1:48" ht="30" customHeight="1">
      <c r="A179" s="7" t="s">
        <v>281</v>
      </c>
      <c r="B179" s="7" t="s">
        <v>282</v>
      </c>
      <c r="C179" s="7" t="s">
        <v>68</v>
      </c>
      <c r="D179" s="15">
        <v>15</v>
      </c>
      <c r="E179" s="10"/>
      <c r="F179" s="10"/>
      <c r="G179" s="10"/>
      <c r="H179" s="10"/>
      <c r="I179" s="10"/>
      <c r="J179" s="10"/>
      <c r="K179" s="10"/>
      <c r="L179" s="10"/>
      <c r="M179" s="7" t="s">
        <v>283</v>
      </c>
      <c r="N179" s="23" t="s">
        <v>284</v>
      </c>
      <c r="O179" s="23" t="s">
        <v>52</v>
      </c>
      <c r="P179" s="23" t="s">
        <v>52</v>
      </c>
      <c r="Q179" s="23" t="s">
        <v>252</v>
      </c>
      <c r="R179" s="23" t="s">
        <v>63</v>
      </c>
      <c r="S179" s="23" t="s">
        <v>64</v>
      </c>
      <c r="T179" s="23" t="s">
        <v>64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3" t="s">
        <v>52</v>
      </c>
      <c r="AS179" s="23" t="s">
        <v>52</v>
      </c>
      <c r="AT179" s="22"/>
      <c r="AU179" s="23" t="s">
        <v>285</v>
      </c>
      <c r="AV179" s="22">
        <v>55</v>
      </c>
    </row>
    <row r="180" spans="1:48" ht="30" customHeight="1">
      <c r="A180" s="7" t="s">
        <v>286</v>
      </c>
      <c r="B180" s="7" t="s">
        <v>287</v>
      </c>
      <c r="C180" s="7" t="s">
        <v>91</v>
      </c>
      <c r="D180" s="15">
        <v>37</v>
      </c>
      <c r="E180" s="10"/>
      <c r="F180" s="10"/>
      <c r="G180" s="10"/>
      <c r="H180" s="10"/>
      <c r="I180" s="10"/>
      <c r="J180" s="10"/>
      <c r="K180" s="10"/>
      <c r="L180" s="10"/>
      <c r="M180" s="7" t="s">
        <v>288</v>
      </c>
      <c r="N180" s="23" t="s">
        <v>289</v>
      </c>
      <c r="O180" s="23" t="s">
        <v>52</v>
      </c>
      <c r="P180" s="23" t="s">
        <v>52</v>
      </c>
      <c r="Q180" s="23" t="s">
        <v>252</v>
      </c>
      <c r="R180" s="23" t="s">
        <v>63</v>
      </c>
      <c r="S180" s="23" t="s">
        <v>64</v>
      </c>
      <c r="T180" s="23" t="s">
        <v>64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3" t="s">
        <v>52</v>
      </c>
      <c r="AS180" s="23" t="s">
        <v>52</v>
      </c>
      <c r="AT180" s="22"/>
      <c r="AU180" s="23" t="s">
        <v>290</v>
      </c>
      <c r="AV180" s="22">
        <v>56</v>
      </c>
    </row>
    <row r="181" spans="1:48" ht="30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</row>
    <row r="182" spans="1:48" ht="30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48" ht="30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</row>
    <row r="184" spans="1:48" ht="30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</row>
    <row r="185" spans="1:48" ht="30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</row>
    <row r="186" spans="1:48" ht="30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</row>
    <row r="187" spans="1:48" ht="30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</row>
    <row r="188" spans="1:48" ht="30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</row>
    <row r="189" spans="1:48" ht="30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</row>
    <row r="190" spans="1:48" ht="30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</row>
    <row r="191" spans="1:48" ht="30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</row>
    <row r="192" spans="1:48" ht="30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</row>
    <row r="193" spans="1:48" ht="30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</row>
    <row r="194" spans="1:48" ht="30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</row>
    <row r="195" spans="1:48" ht="30" customHeight="1">
      <c r="A195" s="7" t="s">
        <v>72</v>
      </c>
      <c r="B195" s="15"/>
      <c r="C195" s="15"/>
      <c r="D195" s="15"/>
      <c r="E195" s="15"/>
      <c r="F195" s="10"/>
      <c r="G195" s="15"/>
      <c r="H195" s="10"/>
      <c r="I195" s="15"/>
      <c r="J195" s="10"/>
      <c r="K195" s="15"/>
      <c r="L195" s="10"/>
      <c r="M195" s="15"/>
      <c r="N195" s="20" t="s">
        <v>73</v>
      </c>
    </row>
    <row r="196" spans="1:48" ht="30" customHeight="1">
      <c r="A196" s="7" t="s">
        <v>291</v>
      </c>
      <c r="B196" s="7" t="s">
        <v>481</v>
      </c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22"/>
      <c r="O196" s="22"/>
      <c r="P196" s="22"/>
      <c r="Q196" s="23" t="s">
        <v>292</v>
      </c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</row>
    <row r="197" spans="1:48" ht="30" customHeight="1">
      <c r="A197" s="7" t="s">
        <v>293</v>
      </c>
      <c r="B197" s="7" t="s">
        <v>294</v>
      </c>
      <c r="C197" s="7" t="s">
        <v>136</v>
      </c>
      <c r="D197" s="15">
        <v>25</v>
      </c>
      <c r="E197" s="10"/>
      <c r="F197" s="10"/>
      <c r="G197" s="10"/>
      <c r="H197" s="10"/>
      <c r="I197" s="10"/>
      <c r="J197" s="10"/>
      <c r="K197" s="10"/>
      <c r="L197" s="10"/>
      <c r="M197" s="7" t="s">
        <v>52</v>
      </c>
      <c r="N197" s="23" t="s">
        <v>295</v>
      </c>
      <c r="O197" s="23" t="s">
        <v>52</v>
      </c>
      <c r="P197" s="23" t="s">
        <v>52</v>
      </c>
      <c r="Q197" s="23" t="s">
        <v>292</v>
      </c>
      <c r="R197" s="23" t="s">
        <v>64</v>
      </c>
      <c r="S197" s="23" t="s">
        <v>64</v>
      </c>
      <c r="T197" s="23" t="s">
        <v>63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3" t="s">
        <v>52</v>
      </c>
      <c r="AS197" s="23" t="s">
        <v>52</v>
      </c>
      <c r="AT197" s="22"/>
      <c r="AU197" s="23" t="s">
        <v>296</v>
      </c>
      <c r="AV197" s="22">
        <v>78</v>
      </c>
    </row>
    <row r="198" spans="1:48" ht="30" customHeight="1">
      <c r="A198" s="7" t="s">
        <v>293</v>
      </c>
      <c r="B198" s="7" t="s">
        <v>297</v>
      </c>
      <c r="C198" s="7" t="s">
        <v>136</v>
      </c>
      <c r="D198" s="15">
        <v>2</v>
      </c>
      <c r="E198" s="10"/>
      <c r="F198" s="10"/>
      <c r="G198" s="10"/>
      <c r="H198" s="10"/>
      <c r="I198" s="10"/>
      <c r="J198" s="10"/>
      <c r="K198" s="10"/>
      <c r="L198" s="10"/>
      <c r="M198" s="7" t="s">
        <v>52</v>
      </c>
      <c r="N198" s="23" t="s">
        <v>298</v>
      </c>
      <c r="O198" s="23" t="s">
        <v>52</v>
      </c>
      <c r="P198" s="23" t="s">
        <v>52</v>
      </c>
      <c r="Q198" s="23" t="s">
        <v>292</v>
      </c>
      <c r="R198" s="23" t="s">
        <v>64</v>
      </c>
      <c r="S198" s="23" t="s">
        <v>64</v>
      </c>
      <c r="T198" s="23" t="s">
        <v>63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3" t="s">
        <v>52</v>
      </c>
      <c r="AS198" s="23" t="s">
        <v>52</v>
      </c>
      <c r="AT198" s="22"/>
      <c r="AU198" s="23" t="s">
        <v>299</v>
      </c>
      <c r="AV198" s="22">
        <v>79</v>
      </c>
    </row>
    <row r="199" spans="1:48" ht="30" customHeight="1">
      <c r="A199" s="7" t="s">
        <v>293</v>
      </c>
      <c r="B199" s="7" t="s">
        <v>300</v>
      </c>
      <c r="C199" s="7" t="s">
        <v>136</v>
      </c>
      <c r="D199" s="15">
        <v>3</v>
      </c>
      <c r="E199" s="10"/>
      <c r="F199" s="10"/>
      <c r="G199" s="10"/>
      <c r="H199" s="10"/>
      <c r="I199" s="10"/>
      <c r="J199" s="10"/>
      <c r="K199" s="10"/>
      <c r="L199" s="10"/>
      <c r="M199" s="7" t="s">
        <v>52</v>
      </c>
      <c r="N199" s="23" t="s">
        <v>301</v>
      </c>
      <c r="O199" s="23" t="s">
        <v>52</v>
      </c>
      <c r="P199" s="23" t="s">
        <v>52</v>
      </c>
      <c r="Q199" s="23" t="s">
        <v>292</v>
      </c>
      <c r="R199" s="23" t="s">
        <v>64</v>
      </c>
      <c r="S199" s="23" t="s">
        <v>64</v>
      </c>
      <c r="T199" s="23" t="s">
        <v>63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3" t="s">
        <v>52</v>
      </c>
      <c r="AS199" s="23" t="s">
        <v>52</v>
      </c>
      <c r="AT199" s="22"/>
      <c r="AU199" s="23" t="s">
        <v>302</v>
      </c>
      <c r="AV199" s="22">
        <v>80</v>
      </c>
    </row>
    <row r="200" spans="1:48" ht="30" customHeight="1">
      <c r="A200" s="7" t="s">
        <v>293</v>
      </c>
      <c r="B200" s="7" t="s">
        <v>303</v>
      </c>
      <c r="C200" s="7" t="s">
        <v>136</v>
      </c>
      <c r="D200" s="15">
        <v>3</v>
      </c>
      <c r="E200" s="10"/>
      <c r="F200" s="10"/>
      <c r="G200" s="10"/>
      <c r="H200" s="10"/>
      <c r="I200" s="10"/>
      <c r="J200" s="10"/>
      <c r="K200" s="10"/>
      <c r="L200" s="10"/>
      <c r="M200" s="7" t="s">
        <v>52</v>
      </c>
      <c r="N200" s="23" t="s">
        <v>304</v>
      </c>
      <c r="O200" s="23" t="s">
        <v>52</v>
      </c>
      <c r="P200" s="23" t="s">
        <v>52</v>
      </c>
      <c r="Q200" s="23" t="s">
        <v>292</v>
      </c>
      <c r="R200" s="23" t="s">
        <v>64</v>
      </c>
      <c r="S200" s="23" t="s">
        <v>64</v>
      </c>
      <c r="T200" s="23" t="s">
        <v>63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3" t="s">
        <v>52</v>
      </c>
      <c r="AS200" s="23" t="s">
        <v>52</v>
      </c>
      <c r="AT200" s="22"/>
      <c r="AU200" s="23" t="s">
        <v>305</v>
      </c>
      <c r="AV200" s="22">
        <v>81</v>
      </c>
    </row>
    <row r="201" spans="1:48" ht="30" customHeight="1">
      <c r="A201" s="7" t="s">
        <v>306</v>
      </c>
      <c r="B201" s="7" t="s">
        <v>307</v>
      </c>
      <c r="C201" s="7" t="s">
        <v>136</v>
      </c>
      <c r="D201" s="15">
        <v>12</v>
      </c>
      <c r="E201" s="10"/>
      <c r="F201" s="10"/>
      <c r="G201" s="10"/>
      <c r="H201" s="10"/>
      <c r="I201" s="10"/>
      <c r="J201" s="10"/>
      <c r="K201" s="10"/>
      <c r="L201" s="10"/>
      <c r="M201" s="7" t="s">
        <v>52</v>
      </c>
      <c r="N201" s="23" t="s">
        <v>308</v>
      </c>
      <c r="O201" s="23" t="s">
        <v>52</v>
      </c>
      <c r="P201" s="23" t="s">
        <v>52</v>
      </c>
      <c r="Q201" s="23" t="s">
        <v>292</v>
      </c>
      <c r="R201" s="23" t="s">
        <v>64</v>
      </c>
      <c r="S201" s="23" t="s">
        <v>64</v>
      </c>
      <c r="T201" s="23" t="s">
        <v>63</v>
      </c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3" t="s">
        <v>52</v>
      </c>
      <c r="AS201" s="23" t="s">
        <v>52</v>
      </c>
      <c r="AT201" s="22"/>
      <c r="AU201" s="23" t="s">
        <v>309</v>
      </c>
      <c r="AV201" s="22">
        <v>82</v>
      </c>
    </row>
    <row r="202" spans="1:48" ht="30" customHeight="1">
      <c r="A202" s="7" t="s">
        <v>306</v>
      </c>
      <c r="B202" s="7" t="s">
        <v>310</v>
      </c>
      <c r="C202" s="7" t="s">
        <v>136</v>
      </c>
      <c r="D202" s="15">
        <v>3</v>
      </c>
      <c r="E202" s="10"/>
      <c r="F202" s="10"/>
      <c r="G202" s="10"/>
      <c r="H202" s="10"/>
      <c r="I202" s="10"/>
      <c r="J202" s="10"/>
      <c r="K202" s="10"/>
      <c r="L202" s="10"/>
      <c r="M202" s="7" t="s">
        <v>52</v>
      </c>
      <c r="N202" s="23" t="s">
        <v>311</v>
      </c>
      <c r="O202" s="23" t="s">
        <v>52</v>
      </c>
      <c r="P202" s="23" t="s">
        <v>52</v>
      </c>
      <c r="Q202" s="23" t="s">
        <v>292</v>
      </c>
      <c r="R202" s="23" t="s">
        <v>64</v>
      </c>
      <c r="S202" s="23" t="s">
        <v>64</v>
      </c>
      <c r="T202" s="23" t="s">
        <v>63</v>
      </c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3" t="s">
        <v>52</v>
      </c>
      <c r="AS202" s="23" t="s">
        <v>52</v>
      </c>
      <c r="AT202" s="22"/>
      <c r="AU202" s="23" t="s">
        <v>312</v>
      </c>
      <c r="AV202" s="22">
        <v>83</v>
      </c>
    </row>
    <row r="203" spans="1:48" ht="30" customHeight="1">
      <c r="A203" s="7" t="s">
        <v>306</v>
      </c>
      <c r="B203" s="7" t="s">
        <v>313</v>
      </c>
      <c r="C203" s="7" t="s">
        <v>136</v>
      </c>
      <c r="D203" s="15">
        <v>3</v>
      </c>
      <c r="E203" s="10"/>
      <c r="F203" s="10"/>
      <c r="G203" s="10"/>
      <c r="H203" s="10"/>
      <c r="I203" s="10"/>
      <c r="J203" s="10"/>
      <c r="K203" s="10"/>
      <c r="L203" s="10"/>
      <c r="M203" s="7" t="s">
        <v>52</v>
      </c>
      <c r="N203" s="23" t="s">
        <v>314</v>
      </c>
      <c r="O203" s="23" t="s">
        <v>52</v>
      </c>
      <c r="P203" s="23" t="s">
        <v>52</v>
      </c>
      <c r="Q203" s="23" t="s">
        <v>292</v>
      </c>
      <c r="R203" s="23" t="s">
        <v>64</v>
      </c>
      <c r="S203" s="23" t="s">
        <v>64</v>
      </c>
      <c r="T203" s="23" t="s">
        <v>63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3" t="s">
        <v>52</v>
      </c>
      <c r="AS203" s="23" t="s">
        <v>52</v>
      </c>
      <c r="AT203" s="22"/>
      <c r="AU203" s="23" t="s">
        <v>315</v>
      </c>
      <c r="AV203" s="22">
        <v>84</v>
      </c>
    </row>
    <row r="204" spans="1:48" ht="30" customHeight="1">
      <c r="A204" s="7" t="s">
        <v>306</v>
      </c>
      <c r="B204" s="7" t="s">
        <v>316</v>
      </c>
      <c r="C204" s="7" t="s">
        <v>136</v>
      </c>
      <c r="D204" s="15">
        <v>6</v>
      </c>
      <c r="E204" s="10"/>
      <c r="F204" s="10"/>
      <c r="G204" s="10"/>
      <c r="H204" s="10"/>
      <c r="I204" s="10"/>
      <c r="J204" s="10"/>
      <c r="K204" s="10"/>
      <c r="L204" s="10"/>
      <c r="M204" s="7" t="s">
        <v>52</v>
      </c>
      <c r="N204" s="23" t="s">
        <v>317</v>
      </c>
      <c r="O204" s="23" t="s">
        <v>52</v>
      </c>
      <c r="P204" s="23" t="s">
        <v>52</v>
      </c>
      <c r="Q204" s="23" t="s">
        <v>292</v>
      </c>
      <c r="R204" s="23" t="s">
        <v>64</v>
      </c>
      <c r="S204" s="23" t="s">
        <v>64</v>
      </c>
      <c r="T204" s="23" t="s">
        <v>63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3" t="s">
        <v>52</v>
      </c>
      <c r="AS204" s="23" t="s">
        <v>52</v>
      </c>
      <c r="AT204" s="22"/>
      <c r="AU204" s="23" t="s">
        <v>318</v>
      </c>
      <c r="AV204" s="22">
        <v>85</v>
      </c>
    </row>
    <row r="205" spans="1:48" ht="30" customHeight="1">
      <c r="A205" s="7" t="s">
        <v>319</v>
      </c>
      <c r="B205" s="7" t="s">
        <v>320</v>
      </c>
      <c r="C205" s="7" t="s">
        <v>136</v>
      </c>
      <c r="D205" s="15">
        <v>5</v>
      </c>
      <c r="E205" s="10"/>
      <c r="F205" s="10"/>
      <c r="G205" s="10"/>
      <c r="H205" s="10"/>
      <c r="I205" s="10"/>
      <c r="J205" s="10"/>
      <c r="K205" s="10"/>
      <c r="L205" s="10"/>
      <c r="M205" s="7" t="s">
        <v>52</v>
      </c>
      <c r="N205" s="23" t="s">
        <v>321</v>
      </c>
      <c r="O205" s="23" t="s">
        <v>52</v>
      </c>
      <c r="P205" s="23" t="s">
        <v>52</v>
      </c>
      <c r="Q205" s="23" t="s">
        <v>292</v>
      </c>
      <c r="R205" s="23" t="s">
        <v>64</v>
      </c>
      <c r="S205" s="23" t="s">
        <v>64</v>
      </c>
      <c r="T205" s="23" t="s">
        <v>63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3" t="s">
        <v>52</v>
      </c>
      <c r="AS205" s="23" t="s">
        <v>52</v>
      </c>
      <c r="AT205" s="22"/>
      <c r="AU205" s="23" t="s">
        <v>322</v>
      </c>
      <c r="AV205" s="22">
        <v>86</v>
      </c>
    </row>
    <row r="206" spans="1:48" ht="30" customHeight="1">
      <c r="A206" s="7" t="s">
        <v>319</v>
      </c>
      <c r="B206" s="7" t="s">
        <v>300</v>
      </c>
      <c r="C206" s="7" t="s">
        <v>136</v>
      </c>
      <c r="D206" s="15">
        <v>1</v>
      </c>
      <c r="E206" s="10"/>
      <c r="F206" s="10"/>
      <c r="G206" s="10"/>
      <c r="H206" s="10"/>
      <c r="I206" s="10"/>
      <c r="J206" s="10"/>
      <c r="K206" s="10"/>
      <c r="L206" s="10"/>
      <c r="M206" s="7" t="s">
        <v>52</v>
      </c>
      <c r="N206" s="23" t="s">
        <v>323</v>
      </c>
      <c r="O206" s="23" t="s">
        <v>52</v>
      </c>
      <c r="P206" s="23" t="s">
        <v>52</v>
      </c>
      <c r="Q206" s="23" t="s">
        <v>292</v>
      </c>
      <c r="R206" s="23" t="s">
        <v>64</v>
      </c>
      <c r="S206" s="23" t="s">
        <v>64</v>
      </c>
      <c r="T206" s="23" t="s">
        <v>63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3" t="s">
        <v>52</v>
      </c>
      <c r="AS206" s="23" t="s">
        <v>52</v>
      </c>
      <c r="AT206" s="22"/>
      <c r="AU206" s="23" t="s">
        <v>324</v>
      </c>
      <c r="AV206" s="22">
        <v>87</v>
      </c>
    </row>
    <row r="207" spans="1:48" ht="30" customHeight="1">
      <c r="A207" s="7" t="s">
        <v>319</v>
      </c>
      <c r="B207" s="7" t="s">
        <v>303</v>
      </c>
      <c r="C207" s="7" t="s">
        <v>136</v>
      </c>
      <c r="D207" s="15">
        <v>1</v>
      </c>
      <c r="E207" s="10"/>
      <c r="F207" s="10"/>
      <c r="G207" s="10"/>
      <c r="H207" s="10"/>
      <c r="I207" s="10"/>
      <c r="J207" s="10"/>
      <c r="K207" s="10"/>
      <c r="L207" s="10"/>
      <c r="M207" s="7" t="s">
        <v>52</v>
      </c>
      <c r="N207" s="23" t="s">
        <v>325</v>
      </c>
      <c r="O207" s="23" t="s">
        <v>52</v>
      </c>
      <c r="P207" s="23" t="s">
        <v>52</v>
      </c>
      <c r="Q207" s="23" t="s">
        <v>292</v>
      </c>
      <c r="R207" s="23" t="s">
        <v>64</v>
      </c>
      <c r="S207" s="23" t="s">
        <v>64</v>
      </c>
      <c r="T207" s="23" t="s">
        <v>63</v>
      </c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3" t="s">
        <v>52</v>
      </c>
      <c r="AS207" s="23" t="s">
        <v>52</v>
      </c>
      <c r="AT207" s="22"/>
      <c r="AU207" s="23" t="s">
        <v>326</v>
      </c>
      <c r="AV207" s="22">
        <v>88</v>
      </c>
    </row>
    <row r="208" spans="1:48" ht="30" customHeight="1">
      <c r="A208" s="7" t="s">
        <v>319</v>
      </c>
      <c r="B208" s="7" t="s">
        <v>327</v>
      </c>
      <c r="C208" s="7" t="s">
        <v>136</v>
      </c>
      <c r="D208" s="15">
        <v>1</v>
      </c>
      <c r="E208" s="10"/>
      <c r="F208" s="10"/>
      <c r="G208" s="10"/>
      <c r="H208" s="10"/>
      <c r="I208" s="10"/>
      <c r="J208" s="10"/>
      <c r="K208" s="10"/>
      <c r="L208" s="10"/>
      <c r="M208" s="7" t="s">
        <v>52</v>
      </c>
      <c r="N208" s="23" t="s">
        <v>328</v>
      </c>
      <c r="O208" s="23" t="s">
        <v>52</v>
      </c>
      <c r="P208" s="23" t="s">
        <v>52</v>
      </c>
      <c r="Q208" s="23" t="s">
        <v>292</v>
      </c>
      <c r="R208" s="23" t="s">
        <v>64</v>
      </c>
      <c r="S208" s="23" t="s">
        <v>64</v>
      </c>
      <c r="T208" s="23" t="s">
        <v>63</v>
      </c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3" t="s">
        <v>52</v>
      </c>
      <c r="AS208" s="23" t="s">
        <v>52</v>
      </c>
      <c r="AT208" s="22"/>
      <c r="AU208" s="23" t="s">
        <v>329</v>
      </c>
      <c r="AV208" s="22">
        <v>89</v>
      </c>
    </row>
    <row r="209" spans="1:48" ht="30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</row>
    <row r="210" spans="1:48" ht="30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</row>
    <row r="211" spans="1:48" ht="30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</row>
    <row r="212" spans="1:48" ht="30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1:48" ht="30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</row>
    <row r="214" spans="1:48" ht="30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</row>
    <row r="215" spans="1:48" ht="30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</row>
    <row r="216" spans="1:48" ht="30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</row>
    <row r="217" spans="1:48" ht="30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</row>
    <row r="218" spans="1:48" ht="30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</row>
    <row r="219" spans="1:48" ht="30" customHeight="1">
      <c r="A219" s="7" t="s">
        <v>72</v>
      </c>
      <c r="B219" s="15"/>
      <c r="C219" s="15"/>
      <c r="D219" s="15"/>
      <c r="E219" s="15"/>
      <c r="F219" s="10"/>
      <c r="G219" s="15"/>
      <c r="H219" s="10"/>
      <c r="I219" s="15"/>
      <c r="J219" s="10"/>
      <c r="K219" s="15"/>
      <c r="L219" s="10"/>
      <c r="M219" s="15"/>
      <c r="N219" s="20" t="s">
        <v>73</v>
      </c>
    </row>
    <row r="220" spans="1:48" ht="30" customHeight="1">
      <c r="A220" s="7" t="s">
        <v>330</v>
      </c>
      <c r="B220" s="7" t="s">
        <v>482</v>
      </c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22"/>
      <c r="O220" s="22"/>
      <c r="P220" s="22"/>
      <c r="Q220" s="23" t="s">
        <v>331</v>
      </c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</row>
    <row r="221" spans="1:48" ht="30" customHeight="1">
      <c r="A221" s="7" t="s">
        <v>332</v>
      </c>
      <c r="B221" s="7" t="s">
        <v>333</v>
      </c>
      <c r="C221" s="7" t="s">
        <v>68</v>
      </c>
      <c r="D221" s="15">
        <v>29</v>
      </c>
      <c r="E221" s="10"/>
      <c r="F221" s="10"/>
      <c r="G221" s="10"/>
      <c r="H221" s="10"/>
      <c r="I221" s="10"/>
      <c r="J221" s="10"/>
      <c r="K221" s="10"/>
      <c r="L221" s="10"/>
      <c r="M221" s="7" t="s">
        <v>334</v>
      </c>
      <c r="N221" s="23" t="s">
        <v>335</v>
      </c>
      <c r="O221" s="23" t="s">
        <v>52</v>
      </c>
      <c r="P221" s="23" t="s">
        <v>52</v>
      </c>
      <c r="Q221" s="23" t="s">
        <v>331</v>
      </c>
      <c r="R221" s="23" t="s">
        <v>63</v>
      </c>
      <c r="S221" s="23" t="s">
        <v>64</v>
      </c>
      <c r="T221" s="23" t="s">
        <v>64</v>
      </c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3" t="s">
        <v>52</v>
      </c>
      <c r="AS221" s="23" t="s">
        <v>52</v>
      </c>
      <c r="AT221" s="22"/>
      <c r="AU221" s="23" t="s">
        <v>336</v>
      </c>
      <c r="AV221" s="22">
        <v>58</v>
      </c>
    </row>
    <row r="222" spans="1:48" ht="30" customHeight="1">
      <c r="A222" s="7" t="s">
        <v>337</v>
      </c>
      <c r="B222" s="7" t="s">
        <v>338</v>
      </c>
      <c r="C222" s="7" t="s">
        <v>136</v>
      </c>
      <c r="D222" s="15">
        <v>1</v>
      </c>
      <c r="E222" s="10"/>
      <c r="F222" s="10"/>
      <c r="G222" s="10"/>
      <c r="H222" s="10"/>
      <c r="I222" s="10"/>
      <c r="J222" s="10"/>
      <c r="K222" s="10"/>
      <c r="L222" s="10"/>
      <c r="M222" s="7" t="s">
        <v>339</v>
      </c>
      <c r="N222" s="23" t="s">
        <v>340</v>
      </c>
      <c r="O222" s="23" t="s">
        <v>52</v>
      </c>
      <c r="P222" s="23" t="s">
        <v>52</v>
      </c>
      <c r="Q222" s="23" t="s">
        <v>331</v>
      </c>
      <c r="R222" s="23" t="s">
        <v>63</v>
      </c>
      <c r="S222" s="23" t="s">
        <v>64</v>
      </c>
      <c r="T222" s="23" t="s">
        <v>64</v>
      </c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3" t="s">
        <v>52</v>
      </c>
      <c r="AS222" s="23" t="s">
        <v>52</v>
      </c>
      <c r="AT222" s="22"/>
      <c r="AU222" s="23" t="s">
        <v>341</v>
      </c>
      <c r="AV222" s="22">
        <v>59</v>
      </c>
    </row>
    <row r="223" spans="1:48" ht="30" customHeight="1">
      <c r="A223" s="7" t="s">
        <v>342</v>
      </c>
      <c r="B223" s="7" t="s">
        <v>343</v>
      </c>
      <c r="C223" s="7" t="s">
        <v>136</v>
      </c>
      <c r="D223" s="15">
        <v>1</v>
      </c>
      <c r="E223" s="10"/>
      <c r="F223" s="10"/>
      <c r="G223" s="10"/>
      <c r="H223" s="10"/>
      <c r="I223" s="10"/>
      <c r="J223" s="10"/>
      <c r="K223" s="10"/>
      <c r="L223" s="10"/>
      <c r="M223" s="7" t="s">
        <v>344</v>
      </c>
      <c r="N223" s="23" t="s">
        <v>345</v>
      </c>
      <c r="O223" s="23" t="s">
        <v>52</v>
      </c>
      <c r="P223" s="23" t="s">
        <v>52</v>
      </c>
      <c r="Q223" s="23" t="s">
        <v>331</v>
      </c>
      <c r="R223" s="23" t="s">
        <v>63</v>
      </c>
      <c r="S223" s="23" t="s">
        <v>64</v>
      </c>
      <c r="T223" s="23" t="s">
        <v>64</v>
      </c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3" t="s">
        <v>52</v>
      </c>
      <c r="AS223" s="23" t="s">
        <v>52</v>
      </c>
      <c r="AT223" s="22"/>
      <c r="AU223" s="23" t="s">
        <v>346</v>
      </c>
      <c r="AV223" s="22">
        <v>60</v>
      </c>
    </row>
    <row r="224" spans="1:48" ht="30" customHeight="1">
      <c r="A224" s="7" t="s">
        <v>347</v>
      </c>
      <c r="B224" s="7" t="s">
        <v>348</v>
      </c>
      <c r="C224" s="7" t="s">
        <v>136</v>
      </c>
      <c r="D224" s="15">
        <v>2</v>
      </c>
      <c r="E224" s="10"/>
      <c r="F224" s="10"/>
      <c r="G224" s="10"/>
      <c r="H224" s="10"/>
      <c r="I224" s="10"/>
      <c r="J224" s="10"/>
      <c r="K224" s="10"/>
      <c r="L224" s="10"/>
      <c r="M224" s="7" t="s">
        <v>349</v>
      </c>
      <c r="N224" s="23" t="s">
        <v>350</v>
      </c>
      <c r="O224" s="23" t="s">
        <v>52</v>
      </c>
      <c r="P224" s="23" t="s">
        <v>52</v>
      </c>
      <c r="Q224" s="23" t="s">
        <v>331</v>
      </c>
      <c r="R224" s="23" t="s">
        <v>63</v>
      </c>
      <c r="S224" s="23" t="s">
        <v>64</v>
      </c>
      <c r="T224" s="23" t="s">
        <v>64</v>
      </c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3" t="s">
        <v>52</v>
      </c>
      <c r="AS224" s="23" t="s">
        <v>52</v>
      </c>
      <c r="AT224" s="22"/>
      <c r="AU224" s="23" t="s">
        <v>351</v>
      </c>
      <c r="AV224" s="22">
        <v>61</v>
      </c>
    </row>
    <row r="225" spans="1:48" ht="30" customHeight="1">
      <c r="A225" s="7" t="s">
        <v>352</v>
      </c>
      <c r="B225" s="7" t="s">
        <v>353</v>
      </c>
      <c r="C225" s="7" t="s">
        <v>136</v>
      </c>
      <c r="D225" s="15">
        <v>1</v>
      </c>
      <c r="E225" s="10"/>
      <c r="F225" s="10"/>
      <c r="G225" s="10"/>
      <c r="H225" s="10"/>
      <c r="I225" s="10"/>
      <c r="J225" s="10"/>
      <c r="K225" s="10"/>
      <c r="L225" s="10"/>
      <c r="M225" s="7" t="s">
        <v>354</v>
      </c>
      <c r="N225" s="23" t="s">
        <v>355</v>
      </c>
      <c r="O225" s="23" t="s">
        <v>52</v>
      </c>
      <c r="P225" s="23" t="s">
        <v>52</v>
      </c>
      <c r="Q225" s="23" t="s">
        <v>331</v>
      </c>
      <c r="R225" s="23" t="s">
        <v>63</v>
      </c>
      <c r="S225" s="23" t="s">
        <v>64</v>
      </c>
      <c r="T225" s="23" t="s">
        <v>64</v>
      </c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3" t="s">
        <v>52</v>
      </c>
      <c r="AS225" s="23" t="s">
        <v>52</v>
      </c>
      <c r="AT225" s="22"/>
      <c r="AU225" s="23" t="s">
        <v>356</v>
      </c>
      <c r="AV225" s="22">
        <v>62</v>
      </c>
    </row>
    <row r="226" spans="1:48" ht="30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</row>
    <row r="227" spans="1:48" ht="30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48" ht="30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</row>
    <row r="229" spans="1:48" ht="30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</row>
    <row r="230" spans="1:48" ht="30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</row>
    <row r="231" spans="1:48" ht="30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</row>
    <row r="232" spans="1:48" ht="30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</row>
    <row r="233" spans="1:48" ht="30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</row>
    <row r="234" spans="1:48" ht="30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</row>
    <row r="235" spans="1:48" ht="30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</row>
    <row r="236" spans="1:48" ht="30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</row>
    <row r="237" spans="1:48" ht="30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</row>
    <row r="238" spans="1:48" ht="30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</row>
    <row r="239" spans="1:48" ht="30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</row>
    <row r="240" spans="1:48" ht="30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</row>
    <row r="241" spans="1:48" ht="30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</row>
    <row r="242" spans="1:48" ht="30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48" ht="30" customHeight="1">
      <c r="A243" s="7" t="s">
        <v>72</v>
      </c>
      <c r="B243" s="15"/>
      <c r="C243" s="15"/>
      <c r="D243" s="15"/>
      <c r="E243" s="15"/>
      <c r="F243" s="10"/>
      <c r="G243" s="15"/>
      <c r="H243" s="10"/>
      <c r="I243" s="15"/>
      <c r="J243" s="10"/>
      <c r="K243" s="15"/>
      <c r="L243" s="10"/>
      <c r="M243" s="15"/>
      <c r="N243" s="20" t="s">
        <v>73</v>
      </c>
    </row>
    <row r="244" spans="1:48" ht="30" customHeight="1">
      <c r="A244" s="7" t="s">
        <v>357</v>
      </c>
      <c r="B244" s="7" t="s">
        <v>482</v>
      </c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22"/>
      <c r="O244" s="22"/>
      <c r="P244" s="22"/>
      <c r="Q244" s="23" t="s">
        <v>358</v>
      </c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</row>
    <row r="245" spans="1:48" ht="30" customHeight="1">
      <c r="A245" s="7" t="s">
        <v>359</v>
      </c>
      <c r="B245" s="7" t="s">
        <v>360</v>
      </c>
      <c r="C245" s="7" t="s">
        <v>361</v>
      </c>
      <c r="D245" s="15">
        <v>1</v>
      </c>
      <c r="E245" s="10"/>
      <c r="F245" s="10"/>
      <c r="G245" s="10"/>
      <c r="H245" s="10"/>
      <c r="I245" s="10"/>
      <c r="J245" s="10"/>
      <c r="K245" s="10"/>
      <c r="L245" s="10"/>
      <c r="M245" s="7" t="s">
        <v>52</v>
      </c>
      <c r="N245" s="23" t="s">
        <v>362</v>
      </c>
      <c r="O245" s="23" t="s">
        <v>52</v>
      </c>
      <c r="P245" s="23" t="s">
        <v>52</v>
      </c>
      <c r="Q245" s="23" t="s">
        <v>358</v>
      </c>
      <c r="R245" s="23" t="s">
        <v>64</v>
      </c>
      <c r="S245" s="23" t="s">
        <v>64</v>
      </c>
      <c r="T245" s="23" t="s">
        <v>63</v>
      </c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3" t="s">
        <v>52</v>
      </c>
      <c r="AS245" s="23" t="s">
        <v>52</v>
      </c>
      <c r="AT245" s="22"/>
      <c r="AU245" s="23" t="s">
        <v>363</v>
      </c>
      <c r="AV245" s="22">
        <v>74</v>
      </c>
    </row>
    <row r="246" spans="1:48" ht="30" customHeight="1">
      <c r="A246" s="7" t="s">
        <v>364</v>
      </c>
      <c r="B246" s="7" t="s">
        <v>365</v>
      </c>
      <c r="C246" s="7" t="s">
        <v>366</v>
      </c>
      <c r="D246" s="15">
        <v>13</v>
      </c>
      <c r="E246" s="10"/>
      <c r="F246" s="10"/>
      <c r="G246" s="10"/>
      <c r="H246" s="10"/>
      <c r="I246" s="10"/>
      <c r="J246" s="10"/>
      <c r="K246" s="10"/>
      <c r="L246" s="10"/>
      <c r="M246" s="7" t="s">
        <v>52</v>
      </c>
      <c r="N246" s="23" t="s">
        <v>367</v>
      </c>
      <c r="O246" s="23" t="s">
        <v>52</v>
      </c>
      <c r="P246" s="23" t="s">
        <v>52</v>
      </c>
      <c r="Q246" s="23" t="s">
        <v>358</v>
      </c>
      <c r="R246" s="23" t="s">
        <v>64</v>
      </c>
      <c r="S246" s="23" t="s">
        <v>64</v>
      </c>
      <c r="T246" s="23" t="s">
        <v>63</v>
      </c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3" t="s">
        <v>52</v>
      </c>
      <c r="AS246" s="23" t="s">
        <v>52</v>
      </c>
      <c r="AT246" s="22"/>
      <c r="AU246" s="23" t="s">
        <v>368</v>
      </c>
      <c r="AV246" s="22">
        <v>75</v>
      </c>
    </row>
    <row r="247" spans="1:48" ht="30" customHeight="1">
      <c r="A247" s="7" t="s">
        <v>369</v>
      </c>
      <c r="B247" s="7" t="s">
        <v>370</v>
      </c>
      <c r="C247" s="7" t="s">
        <v>366</v>
      </c>
      <c r="D247" s="15">
        <v>13</v>
      </c>
      <c r="E247" s="10"/>
      <c r="F247" s="10"/>
      <c r="G247" s="10"/>
      <c r="H247" s="10"/>
      <c r="I247" s="10"/>
      <c r="J247" s="10"/>
      <c r="K247" s="10"/>
      <c r="L247" s="10"/>
      <c r="M247" s="7" t="s">
        <v>371</v>
      </c>
      <c r="N247" s="23" t="s">
        <v>372</v>
      </c>
      <c r="O247" s="23" t="s">
        <v>52</v>
      </c>
      <c r="P247" s="23" t="s">
        <v>52</v>
      </c>
      <c r="Q247" s="23" t="s">
        <v>358</v>
      </c>
      <c r="R247" s="23" t="s">
        <v>64</v>
      </c>
      <c r="S247" s="23" t="s">
        <v>63</v>
      </c>
      <c r="T247" s="23" t="s">
        <v>64</v>
      </c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3" t="s">
        <v>52</v>
      </c>
      <c r="AS247" s="23" t="s">
        <v>52</v>
      </c>
      <c r="AT247" s="22"/>
      <c r="AU247" s="23" t="s">
        <v>373</v>
      </c>
      <c r="AV247" s="22">
        <v>76</v>
      </c>
    </row>
    <row r="248" spans="1:48" ht="30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</row>
    <row r="249" spans="1:48" ht="30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</row>
    <row r="250" spans="1:48" ht="30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</row>
    <row r="251" spans="1:48" ht="30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</row>
    <row r="252" spans="1:48" ht="30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</row>
    <row r="253" spans="1:48" ht="30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</row>
    <row r="254" spans="1:48" ht="30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</row>
    <row r="255" spans="1:48" ht="30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</row>
    <row r="256" spans="1:48" ht="30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</row>
    <row r="257" spans="1:48" ht="30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48" ht="30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48" ht="30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48" ht="30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48" ht="30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48" ht="30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48" ht="30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48" ht="30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48" ht="30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48" ht="30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48" ht="30" customHeight="1">
      <c r="A267" s="7" t="s">
        <v>72</v>
      </c>
      <c r="B267" s="15"/>
      <c r="C267" s="15"/>
      <c r="D267" s="15"/>
      <c r="E267" s="15"/>
      <c r="F267" s="10"/>
      <c r="G267" s="15"/>
      <c r="H267" s="10"/>
      <c r="I267" s="15"/>
      <c r="J267" s="10"/>
      <c r="K267" s="15"/>
      <c r="L267" s="10"/>
      <c r="M267" s="15"/>
      <c r="N267" s="20" t="s">
        <v>73</v>
      </c>
    </row>
    <row r="268" spans="1:48" ht="30" customHeight="1">
      <c r="A268" s="7" t="s">
        <v>374</v>
      </c>
      <c r="B268" s="7" t="s">
        <v>483</v>
      </c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22"/>
      <c r="O268" s="22"/>
      <c r="P268" s="22"/>
      <c r="Q268" s="23" t="s">
        <v>375</v>
      </c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</row>
    <row r="269" spans="1:48" ht="30" customHeight="1">
      <c r="A269" s="7" t="s">
        <v>377</v>
      </c>
      <c r="B269" s="7" t="s">
        <v>378</v>
      </c>
      <c r="C269" s="7" t="s">
        <v>379</v>
      </c>
      <c r="D269" s="15">
        <v>0.7</v>
      </c>
      <c r="E269" s="10"/>
      <c r="F269" s="10"/>
      <c r="G269" s="10"/>
      <c r="H269" s="10"/>
      <c r="I269" s="10"/>
      <c r="J269" s="10"/>
      <c r="K269" s="10"/>
      <c r="L269" s="10"/>
      <c r="M269" s="7" t="s">
        <v>380</v>
      </c>
      <c r="N269" s="23" t="s">
        <v>381</v>
      </c>
      <c r="O269" s="23" t="s">
        <v>52</v>
      </c>
      <c r="P269" s="23" t="s">
        <v>52</v>
      </c>
      <c r="Q269" s="23" t="s">
        <v>375</v>
      </c>
      <c r="R269" s="23" t="s">
        <v>63</v>
      </c>
      <c r="S269" s="23" t="s">
        <v>64</v>
      </c>
      <c r="T269" s="23" t="s">
        <v>64</v>
      </c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3" t="s">
        <v>52</v>
      </c>
      <c r="AS269" s="23" t="s">
        <v>52</v>
      </c>
      <c r="AT269" s="22"/>
      <c r="AU269" s="23" t="s">
        <v>382</v>
      </c>
      <c r="AV269" s="22">
        <v>64</v>
      </c>
    </row>
    <row r="270" spans="1:48" ht="30" customHeight="1">
      <c r="A270" s="7" t="s">
        <v>377</v>
      </c>
      <c r="B270" s="7" t="s">
        <v>383</v>
      </c>
      <c r="C270" s="7" t="s">
        <v>379</v>
      </c>
      <c r="D270" s="15">
        <v>0.69799999999999995</v>
      </c>
      <c r="E270" s="10"/>
      <c r="F270" s="10"/>
      <c r="G270" s="10"/>
      <c r="H270" s="10"/>
      <c r="I270" s="10"/>
      <c r="J270" s="10"/>
      <c r="K270" s="10"/>
      <c r="L270" s="10"/>
      <c r="M270" s="7" t="s">
        <v>384</v>
      </c>
      <c r="N270" s="23" t="s">
        <v>385</v>
      </c>
      <c r="O270" s="23" t="s">
        <v>52</v>
      </c>
      <c r="P270" s="23" t="s">
        <v>52</v>
      </c>
      <c r="Q270" s="23" t="s">
        <v>375</v>
      </c>
      <c r="R270" s="23" t="s">
        <v>63</v>
      </c>
      <c r="S270" s="23" t="s">
        <v>64</v>
      </c>
      <c r="T270" s="23" t="s">
        <v>64</v>
      </c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3" t="s">
        <v>52</v>
      </c>
      <c r="AS270" s="23" t="s">
        <v>52</v>
      </c>
      <c r="AT270" s="22"/>
      <c r="AU270" s="23" t="s">
        <v>386</v>
      </c>
      <c r="AV270" s="22">
        <v>65</v>
      </c>
    </row>
    <row r="271" spans="1:48" ht="30" customHeight="1">
      <c r="A271" s="7" t="s">
        <v>377</v>
      </c>
      <c r="B271" s="7" t="s">
        <v>387</v>
      </c>
      <c r="C271" s="7" t="s">
        <v>379</v>
      </c>
      <c r="D271" s="15">
        <v>2.319</v>
      </c>
      <c r="E271" s="10"/>
      <c r="F271" s="10"/>
      <c r="G271" s="10"/>
      <c r="H271" s="10"/>
      <c r="I271" s="10"/>
      <c r="J271" s="10"/>
      <c r="K271" s="10"/>
      <c r="L271" s="10"/>
      <c r="M271" s="7" t="s">
        <v>388</v>
      </c>
      <c r="N271" s="23" t="s">
        <v>389</v>
      </c>
      <c r="O271" s="23" t="s">
        <v>52</v>
      </c>
      <c r="P271" s="23" t="s">
        <v>52</v>
      </c>
      <c r="Q271" s="23" t="s">
        <v>375</v>
      </c>
      <c r="R271" s="23" t="s">
        <v>63</v>
      </c>
      <c r="S271" s="23" t="s">
        <v>64</v>
      </c>
      <c r="T271" s="23" t="s">
        <v>64</v>
      </c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3" t="s">
        <v>52</v>
      </c>
      <c r="AS271" s="23" t="s">
        <v>52</v>
      </c>
      <c r="AT271" s="22"/>
      <c r="AU271" s="23" t="s">
        <v>390</v>
      </c>
      <c r="AV271" s="22">
        <v>66</v>
      </c>
    </row>
    <row r="272" spans="1:48" ht="30" customHeight="1">
      <c r="A272" s="7" t="s">
        <v>391</v>
      </c>
      <c r="B272" s="7" t="s">
        <v>392</v>
      </c>
      <c r="C272" s="7" t="s">
        <v>379</v>
      </c>
      <c r="D272" s="15">
        <v>3.7170000000000001</v>
      </c>
      <c r="E272" s="10"/>
      <c r="F272" s="10"/>
      <c r="G272" s="10"/>
      <c r="H272" s="10"/>
      <c r="I272" s="10"/>
      <c r="J272" s="10"/>
      <c r="K272" s="10"/>
      <c r="L272" s="10"/>
      <c r="M272" s="7" t="s">
        <v>393</v>
      </c>
      <c r="N272" s="23" t="s">
        <v>394</v>
      </c>
      <c r="O272" s="23" t="s">
        <v>52</v>
      </c>
      <c r="P272" s="23" t="s">
        <v>52</v>
      </c>
      <c r="Q272" s="23" t="s">
        <v>375</v>
      </c>
      <c r="R272" s="23" t="s">
        <v>63</v>
      </c>
      <c r="S272" s="23" t="s">
        <v>64</v>
      </c>
      <c r="T272" s="23" t="s">
        <v>64</v>
      </c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3" t="s">
        <v>52</v>
      </c>
      <c r="AS272" s="23" t="s">
        <v>52</v>
      </c>
      <c r="AT272" s="22"/>
      <c r="AU272" s="23" t="s">
        <v>395</v>
      </c>
      <c r="AV272" s="22">
        <v>67</v>
      </c>
    </row>
    <row r="273" spans="1:13" ht="30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ht="30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ht="30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ht="30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ht="30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ht="30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ht="30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ht="30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ht="30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</row>
    <row r="282" spans="1:13" ht="30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</row>
    <row r="283" spans="1:13" ht="30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</row>
    <row r="284" spans="1:13" ht="30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</row>
    <row r="285" spans="1:13" ht="30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</row>
    <row r="286" spans="1:13" ht="30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</row>
    <row r="287" spans="1:13" ht="30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</row>
    <row r="288" spans="1:13" ht="30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</row>
    <row r="289" spans="1:48" ht="30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</row>
    <row r="290" spans="1:48" ht="30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</row>
    <row r="291" spans="1:48" ht="30" customHeight="1">
      <c r="A291" s="7" t="s">
        <v>72</v>
      </c>
      <c r="B291" s="15"/>
      <c r="C291" s="15"/>
      <c r="D291" s="15"/>
      <c r="E291" s="15"/>
      <c r="F291" s="10"/>
      <c r="G291" s="15"/>
      <c r="H291" s="10"/>
      <c r="I291" s="15"/>
      <c r="J291" s="10"/>
      <c r="K291" s="15"/>
      <c r="L291" s="10"/>
      <c r="M291" s="15"/>
      <c r="N291" s="20" t="s">
        <v>73</v>
      </c>
    </row>
    <row r="292" spans="1:48" s="44" customFormat="1" ht="30" customHeight="1">
      <c r="A292" s="42" t="s">
        <v>514</v>
      </c>
      <c r="B292" s="42"/>
      <c r="C292" s="43"/>
      <c r="D292" s="43"/>
      <c r="E292" s="43"/>
      <c r="F292" s="43"/>
      <c r="G292" s="43"/>
      <c r="H292" s="43"/>
      <c r="I292" s="43"/>
      <c r="J292" s="43"/>
      <c r="L292" s="43"/>
      <c r="M292" s="43"/>
      <c r="N292" s="45"/>
      <c r="O292" s="45"/>
      <c r="P292" s="45"/>
      <c r="Q292" s="46" t="s">
        <v>397</v>
      </c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</row>
    <row r="293" spans="1:48" ht="30" customHeight="1">
      <c r="A293" s="15" t="s">
        <v>484</v>
      </c>
      <c r="B293" s="15"/>
      <c r="C293" s="15"/>
      <c r="D293" s="16">
        <v>5</v>
      </c>
      <c r="E293" s="16"/>
      <c r="F293" s="16"/>
      <c r="G293" s="15"/>
      <c r="H293" s="15"/>
      <c r="I293" s="15"/>
      <c r="J293" s="15"/>
      <c r="K293" s="18"/>
      <c r="L293" s="18"/>
      <c r="M293" s="15"/>
    </row>
    <row r="294" spans="1:48" s="24" customFormat="1" ht="30" customHeight="1">
      <c r="A294" s="16" t="s">
        <v>485</v>
      </c>
      <c r="B294" s="16" t="s">
        <v>486</v>
      </c>
      <c r="C294" s="16" t="s">
        <v>487</v>
      </c>
      <c r="D294" s="16">
        <v>4</v>
      </c>
      <c r="E294" s="16"/>
      <c r="F294" s="16"/>
      <c r="G294" s="16"/>
      <c r="H294" s="16"/>
      <c r="I294" s="16"/>
      <c r="J294" s="16"/>
      <c r="K294" s="18"/>
      <c r="L294" s="18"/>
      <c r="M294" s="16"/>
    </row>
    <row r="295" spans="1:48" s="24" customFormat="1" ht="30" customHeight="1">
      <c r="A295" s="16" t="s">
        <v>485</v>
      </c>
      <c r="B295" s="16" t="s">
        <v>488</v>
      </c>
      <c r="C295" s="16" t="s">
        <v>487</v>
      </c>
      <c r="D295" s="16">
        <v>4</v>
      </c>
      <c r="E295" s="16"/>
      <c r="F295" s="16"/>
      <c r="G295" s="16"/>
      <c r="H295" s="16"/>
      <c r="I295" s="16"/>
      <c r="J295" s="16"/>
      <c r="K295" s="18"/>
      <c r="L295" s="18"/>
      <c r="M295" s="16"/>
    </row>
    <row r="296" spans="1:48" s="24" customFormat="1" ht="30" customHeight="1">
      <c r="A296" s="16" t="s">
        <v>485</v>
      </c>
      <c r="B296" s="16" t="s">
        <v>489</v>
      </c>
      <c r="C296" s="16" t="s">
        <v>490</v>
      </c>
      <c r="D296" s="16">
        <v>1</v>
      </c>
      <c r="E296" s="16"/>
      <c r="F296" s="16"/>
      <c r="G296" s="16"/>
      <c r="H296" s="16"/>
      <c r="I296" s="16"/>
      <c r="J296" s="16"/>
      <c r="K296" s="18"/>
      <c r="L296" s="18"/>
      <c r="M296" s="16"/>
    </row>
    <row r="297" spans="1:48" s="24" customFormat="1" ht="30" customHeight="1">
      <c r="A297" s="16" t="s">
        <v>491</v>
      </c>
      <c r="B297" s="16" t="s">
        <v>492</v>
      </c>
      <c r="C297" s="16" t="s">
        <v>493</v>
      </c>
      <c r="D297" s="16">
        <v>2</v>
      </c>
      <c r="E297" s="16"/>
      <c r="F297" s="16"/>
      <c r="G297" s="16"/>
      <c r="H297" s="16"/>
      <c r="I297" s="16"/>
      <c r="J297" s="16"/>
      <c r="K297" s="18"/>
      <c r="L297" s="18"/>
      <c r="M297" s="16"/>
    </row>
    <row r="298" spans="1:48" s="24" customFormat="1" ht="30" customHeight="1">
      <c r="A298" s="16" t="s">
        <v>491</v>
      </c>
      <c r="B298" s="16" t="s">
        <v>489</v>
      </c>
      <c r="C298" s="16" t="s">
        <v>490</v>
      </c>
      <c r="D298" s="16">
        <v>1</v>
      </c>
      <c r="E298" s="16"/>
      <c r="F298" s="16"/>
      <c r="G298" s="16"/>
      <c r="H298" s="16"/>
      <c r="I298" s="16"/>
      <c r="J298" s="16"/>
      <c r="K298" s="18"/>
      <c r="L298" s="18"/>
      <c r="M298" s="16"/>
    </row>
    <row r="299" spans="1:48" s="24" customFormat="1" ht="30" customHeight="1">
      <c r="A299" s="16" t="s">
        <v>491</v>
      </c>
      <c r="B299" s="16" t="s">
        <v>494</v>
      </c>
      <c r="C299" s="16" t="s">
        <v>490</v>
      </c>
      <c r="D299" s="16">
        <v>1</v>
      </c>
      <c r="E299" s="16"/>
      <c r="F299" s="16"/>
      <c r="G299" s="16"/>
      <c r="H299" s="16"/>
      <c r="I299" s="16"/>
      <c r="J299" s="16"/>
      <c r="K299" s="18"/>
      <c r="L299" s="18"/>
      <c r="M299" s="16"/>
    </row>
    <row r="300" spans="1:48" s="24" customFormat="1" ht="30" customHeight="1">
      <c r="A300" s="16" t="s">
        <v>495</v>
      </c>
      <c r="B300" s="16" t="s">
        <v>496</v>
      </c>
      <c r="C300" s="26" t="s">
        <v>500</v>
      </c>
      <c r="D300" s="16">
        <v>3</v>
      </c>
      <c r="E300" s="16"/>
      <c r="F300" s="16"/>
      <c r="G300" s="16"/>
      <c r="H300" s="16"/>
      <c r="I300" s="16"/>
      <c r="J300" s="16"/>
      <c r="K300" s="18"/>
      <c r="L300" s="18"/>
      <c r="M300" s="16"/>
    </row>
    <row r="301" spans="1:48" s="24" customFormat="1" ht="30" customHeight="1">
      <c r="A301" s="16" t="s">
        <v>495</v>
      </c>
      <c r="B301" s="16" t="s">
        <v>497</v>
      </c>
      <c r="C301" s="26" t="s">
        <v>500</v>
      </c>
      <c r="D301" s="16">
        <v>3</v>
      </c>
      <c r="E301" s="16"/>
      <c r="F301" s="16"/>
      <c r="G301" s="16"/>
      <c r="H301" s="16"/>
      <c r="I301" s="16"/>
      <c r="J301" s="16"/>
      <c r="K301" s="18"/>
      <c r="L301" s="18"/>
      <c r="M301" s="16"/>
    </row>
    <row r="302" spans="1:48" s="24" customFormat="1" ht="30" customHeight="1">
      <c r="A302" s="16" t="s">
        <v>523</v>
      </c>
      <c r="B302" s="16" t="s">
        <v>522</v>
      </c>
      <c r="C302" s="16" t="s">
        <v>490</v>
      </c>
      <c r="D302" s="16">
        <v>1</v>
      </c>
      <c r="E302" s="16"/>
      <c r="F302" s="16"/>
      <c r="G302" s="16"/>
      <c r="H302" s="16"/>
      <c r="I302" s="16"/>
      <c r="J302" s="16"/>
      <c r="K302" s="18"/>
      <c r="L302" s="18"/>
      <c r="M302" s="16"/>
    </row>
    <row r="303" spans="1:48" s="37" customFormat="1" ht="30" customHeight="1">
      <c r="A303" s="35" t="s">
        <v>516</v>
      </c>
      <c r="B303" s="35" t="s">
        <v>524</v>
      </c>
      <c r="C303" s="32" t="s">
        <v>515</v>
      </c>
      <c r="D303" s="41">
        <v>4.0999999999999996</v>
      </c>
      <c r="E303" s="35"/>
      <c r="F303" s="35"/>
      <c r="G303" s="35"/>
      <c r="H303" s="35"/>
      <c r="I303" s="35"/>
      <c r="J303" s="35"/>
      <c r="K303" s="36"/>
      <c r="L303" s="36"/>
      <c r="M303" s="35"/>
    </row>
    <row r="304" spans="1:48" s="37" customFormat="1" ht="30" customHeight="1">
      <c r="A304" s="35" t="s">
        <v>516</v>
      </c>
      <c r="B304" s="35" t="s">
        <v>525</v>
      </c>
      <c r="C304" s="32" t="s">
        <v>515</v>
      </c>
      <c r="D304" s="41">
        <v>1.2</v>
      </c>
      <c r="E304" s="35"/>
      <c r="F304" s="35"/>
      <c r="G304" s="35"/>
      <c r="H304" s="35"/>
      <c r="I304" s="35"/>
      <c r="J304" s="35"/>
      <c r="K304" s="36"/>
      <c r="L304" s="36"/>
      <c r="M304" s="35"/>
    </row>
    <row r="305" spans="1:48" s="37" customFormat="1" ht="30" customHeight="1">
      <c r="A305" s="35" t="s">
        <v>516</v>
      </c>
      <c r="B305" s="35" t="s">
        <v>526</v>
      </c>
      <c r="C305" s="32" t="s">
        <v>515</v>
      </c>
      <c r="D305" s="41">
        <v>4</v>
      </c>
      <c r="E305" s="35"/>
      <c r="F305" s="35"/>
      <c r="G305" s="35"/>
      <c r="H305" s="35"/>
      <c r="I305" s="35"/>
      <c r="J305" s="35"/>
      <c r="K305" s="36"/>
      <c r="L305" s="36"/>
      <c r="M305" s="35"/>
    </row>
    <row r="306" spans="1:48" s="24" customFormat="1" ht="30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</row>
    <row r="307" spans="1:48" s="24" customFormat="1" ht="30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1:48" s="24" customFormat="1" ht="30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</row>
    <row r="309" spans="1:48" s="24" customFormat="1" ht="30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</row>
    <row r="310" spans="1:48" s="24" customFormat="1" ht="30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</row>
    <row r="311" spans="1:48" s="24" customFormat="1" ht="30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</row>
    <row r="312" spans="1:48" s="24" customFormat="1" ht="30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</row>
    <row r="313" spans="1:48" s="24" customFormat="1" ht="30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</row>
    <row r="314" spans="1:48" s="24" customFormat="1" ht="30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</row>
    <row r="315" spans="1:48" s="24" customFormat="1" ht="30" customHeight="1">
      <c r="A315" s="17" t="s">
        <v>72</v>
      </c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24" t="s">
        <v>73</v>
      </c>
    </row>
    <row r="316" spans="1:48" s="37" customFormat="1" ht="30" customHeight="1">
      <c r="A316" s="38" t="s">
        <v>521</v>
      </c>
      <c r="B316" s="38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9"/>
      <c r="O316" s="39"/>
      <c r="P316" s="39"/>
      <c r="Q316" s="40" t="s">
        <v>399</v>
      </c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</row>
    <row r="317" spans="1:48" s="24" customFormat="1" ht="30" customHeight="1">
      <c r="A317" s="19" t="s">
        <v>498</v>
      </c>
      <c r="B317" s="25" t="s">
        <v>499</v>
      </c>
      <c r="C317" s="26" t="s">
        <v>500</v>
      </c>
      <c r="D317" s="26">
        <v>58</v>
      </c>
      <c r="E317" s="27"/>
      <c r="F317" s="16"/>
      <c r="G317" s="16"/>
      <c r="H317" s="16"/>
      <c r="I317" s="16"/>
      <c r="J317" s="16"/>
      <c r="K317" s="18"/>
      <c r="L317" s="18"/>
      <c r="M317" s="16"/>
    </row>
    <row r="318" spans="1:48" s="24" customFormat="1" ht="30" customHeight="1">
      <c r="A318" s="19" t="s">
        <v>501</v>
      </c>
      <c r="B318" s="25" t="s">
        <v>502</v>
      </c>
      <c r="C318" s="26" t="s">
        <v>500</v>
      </c>
      <c r="D318" s="26">
        <v>1</v>
      </c>
      <c r="E318" s="27"/>
      <c r="F318" s="16"/>
      <c r="G318" s="16"/>
      <c r="H318" s="16"/>
      <c r="I318" s="16"/>
      <c r="J318" s="16"/>
      <c r="K318" s="18"/>
      <c r="L318" s="18"/>
      <c r="M318" s="16"/>
    </row>
    <row r="319" spans="1:48" s="24" customFormat="1" ht="30" customHeight="1">
      <c r="A319" s="19" t="s">
        <v>501</v>
      </c>
      <c r="B319" s="25" t="s">
        <v>503</v>
      </c>
      <c r="C319" s="26" t="s">
        <v>500</v>
      </c>
      <c r="D319" s="26">
        <v>8</v>
      </c>
      <c r="E319" s="27"/>
      <c r="F319" s="16"/>
      <c r="G319" s="16"/>
      <c r="H319" s="16"/>
      <c r="I319" s="16"/>
      <c r="J319" s="16"/>
      <c r="K319" s="18"/>
      <c r="L319" s="18"/>
      <c r="M319" s="16"/>
    </row>
    <row r="320" spans="1:48" s="24" customFormat="1" ht="30" customHeight="1">
      <c r="A320" s="25" t="s">
        <v>504</v>
      </c>
      <c r="B320" s="25" t="s">
        <v>505</v>
      </c>
      <c r="C320" s="26" t="s">
        <v>506</v>
      </c>
      <c r="D320" s="26">
        <v>350</v>
      </c>
      <c r="E320" s="28"/>
      <c r="F320" s="16"/>
      <c r="G320" s="16"/>
      <c r="H320" s="16"/>
      <c r="I320" s="16"/>
      <c r="J320" s="16"/>
      <c r="K320" s="18"/>
      <c r="L320" s="18"/>
      <c r="M320" s="16"/>
    </row>
    <row r="321" spans="1:13" s="24" customFormat="1" ht="30" customHeight="1">
      <c r="A321" s="25" t="s">
        <v>504</v>
      </c>
      <c r="B321" s="25" t="s">
        <v>507</v>
      </c>
      <c r="C321" s="26" t="s">
        <v>506</v>
      </c>
      <c r="D321" s="26">
        <v>30</v>
      </c>
      <c r="E321" s="28"/>
      <c r="F321" s="16"/>
      <c r="G321" s="16"/>
      <c r="H321" s="16"/>
      <c r="I321" s="16"/>
      <c r="J321" s="16"/>
      <c r="K321" s="18"/>
      <c r="L321" s="18"/>
      <c r="M321" s="16"/>
    </row>
    <row r="322" spans="1:13" s="24" customFormat="1" ht="30" customHeight="1">
      <c r="A322" s="25" t="s">
        <v>508</v>
      </c>
      <c r="B322" s="25" t="s">
        <v>509</v>
      </c>
      <c r="C322" s="26" t="s">
        <v>506</v>
      </c>
      <c r="D322" s="26">
        <v>1120</v>
      </c>
      <c r="E322" s="28"/>
      <c r="F322" s="16"/>
      <c r="G322" s="16"/>
      <c r="H322" s="16"/>
      <c r="I322" s="16"/>
      <c r="J322" s="16"/>
      <c r="K322" s="18"/>
      <c r="L322" s="18"/>
      <c r="M322" s="16"/>
    </row>
    <row r="323" spans="1:13" s="24" customFormat="1" ht="30" customHeight="1">
      <c r="A323" s="25" t="s">
        <v>510</v>
      </c>
      <c r="B323" s="25" t="s">
        <v>511</v>
      </c>
      <c r="C323" s="26" t="s">
        <v>500</v>
      </c>
      <c r="D323" s="26">
        <v>50</v>
      </c>
      <c r="E323" s="27"/>
      <c r="F323" s="16"/>
      <c r="G323" s="16"/>
      <c r="H323" s="16"/>
      <c r="I323" s="16"/>
      <c r="J323" s="16"/>
      <c r="K323" s="18"/>
      <c r="L323" s="18"/>
      <c r="M323" s="16"/>
    </row>
    <row r="324" spans="1:13" s="24" customFormat="1" ht="30" customHeight="1">
      <c r="A324" s="25" t="s">
        <v>512</v>
      </c>
      <c r="B324" s="25" t="s">
        <v>511</v>
      </c>
      <c r="C324" s="26" t="s">
        <v>500</v>
      </c>
      <c r="D324" s="26">
        <v>1</v>
      </c>
      <c r="E324" s="27"/>
      <c r="F324" s="16"/>
      <c r="G324" s="16"/>
      <c r="H324" s="16"/>
      <c r="I324" s="16"/>
      <c r="J324" s="16"/>
      <c r="K324" s="18"/>
      <c r="L324" s="18"/>
      <c r="M324" s="16"/>
    </row>
    <row r="325" spans="1:13" s="24" customFormat="1" ht="30" customHeight="1">
      <c r="A325" s="25" t="s">
        <v>513</v>
      </c>
      <c r="B325" s="25" t="s">
        <v>511</v>
      </c>
      <c r="C325" s="26" t="s">
        <v>500</v>
      </c>
      <c r="D325" s="26">
        <v>59</v>
      </c>
      <c r="E325" s="27"/>
      <c r="F325" s="16"/>
      <c r="G325" s="16"/>
      <c r="H325" s="16"/>
      <c r="I325" s="16"/>
      <c r="J325" s="16"/>
      <c r="K325" s="18"/>
      <c r="L325" s="18"/>
      <c r="M325" s="16"/>
    </row>
    <row r="326" spans="1:13" s="37" customFormat="1" ht="30" customHeight="1">
      <c r="A326" s="30" t="s">
        <v>518</v>
      </c>
      <c r="B326" s="31" t="s">
        <v>519</v>
      </c>
      <c r="C326" s="32" t="s">
        <v>520</v>
      </c>
      <c r="D326" s="32">
        <v>9.4</v>
      </c>
      <c r="E326" s="33"/>
      <c r="F326" s="33"/>
      <c r="G326" s="34"/>
      <c r="H326" s="35"/>
      <c r="I326" s="35"/>
      <c r="J326" s="35"/>
      <c r="K326" s="36"/>
      <c r="L326" s="36"/>
      <c r="M326" s="35"/>
    </row>
    <row r="327" spans="1:13" s="37" customFormat="1" ht="30" customHeight="1">
      <c r="A327" s="30" t="s">
        <v>518</v>
      </c>
      <c r="B327" s="31" t="s">
        <v>517</v>
      </c>
      <c r="C327" s="32" t="s">
        <v>520</v>
      </c>
      <c r="D327" s="32">
        <v>7</v>
      </c>
      <c r="E327" s="33"/>
      <c r="F327" s="33"/>
      <c r="G327" s="34"/>
      <c r="H327" s="35"/>
      <c r="I327" s="35"/>
      <c r="J327" s="35"/>
      <c r="K327" s="36"/>
      <c r="L327" s="36"/>
      <c r="M327" s="35"/>
    </row>
    <row r="328" spans="1:13" s="24" customFormat="1" ht="30" customHeight="1">
      <c r="A328" s="25"/>
      <c r="B328" s="29"/>
      <c r="C328" s="26"/>
      <c r="D328" s="26"/>
      <c r="E328" s="27"/>
      <c r="F328" s="16"/>
      <c r="G328" s="16"/>
      <c r="H328" s="16"/>
      <c r="I328" s="16"/>
      <c r="J328" s="16"/>
      <c r="K328" s="16"/>
      <c r="L328" s="16"/>
      <c r="M328" s="16"/>
    </row>
    <row r="329" spans="1:13" s="24" customFormat="1" ht="30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</row>
    <row r="330" spans="1:13" s="24" customFormat="1" ht="30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</row>
    <row r="331" spans="1:13" s="24" customFormat="1" ht="30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</row>
    <row r="332" spans="1:13" s="24" customFormat="1" ht="30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</row>
    <row r="333" spans="1:13" s="24" customFormat="1" ht="30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</row>
    <row r="334" spans="1:13" s="24" customFormat="1" ht="30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s="24" customFormat="1" ht="30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s="24" customFormat="1" ht="30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</row>
    <row r="337" spans="1:14" s="24" customFormat="1" ht="30" customHeight="1">
      <c r="A337" s="17" t="s">
        <v>72</v>
      </c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24" t="s">
        <v>73</v>
      </c>
    </row>
    <row r="338" spans="1:14" s="24" customFormat="1"/>
    <row r="339" spans="1:14" s="24" customFormat="1"/>
    <row r="340" spans="1:14" s="24" customFormat="1"/>
    <row r="341" spans="1:14" s="24" customFormat="1"/>
    <row r="342" spans="1:14" s="24" customFormat="1"/>
    <row r="343" spans="1:14" s="24" customFormat="1"/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" right="0.7" top="0.75" bottom="0.75" header="0.3" footer="0.3"/>
  <pageSetup paperSize="9" scale="62" fitToHeight="0" orientation="landscape" r:id="rId1"/>
  <rowBreaks count="14" manualBreakCount="14">
    <brk id="27" max="16383" man="1"/>
    <brk id="51" max="16383" man="1"/>
    <brk id="75" max="16383" man="1"/>
    <brk id="99" max="16383" man="1"/>
    <brk id="123" max="16383" man="1"/>
    <brk id="147" max="16383" man="1"/>
    <brk id="171" max="16383" man="1"/>
    <brk id="195" max="16383" man="1"/>
    <brk id="219" max="16383" man="1"/>
    <brk id="243" max="16383" man="1"/>
    <brk id="267" max="16383" man="1"/>
    <brk id="291" max="16383" man="1"/>
    <brk id="315" max="16383" man="1"/>
    <brk id="3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6.5"/>
  <sheetData/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원가계산서</vt:lpstr>
      <vt:lpstr>공종별집계표</vt:lpstr>
      <vt:lpstr>공종별내역서</vt:lpstr>
      <vt:lpstr>Sheet1</vt:lpstr>
      <vt:lpstr>공종별내역서!Print_Area</vt:lpstr>
      <vt:lpstr>공종별집계표!Print_Area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2019-12-09T07:47:30Z</cp:lastPrinted>
  <dcterms:created xsi:type="dcterms:W3CDTF">2019-12-09T06:03:51Z</dcterms:created>
  <dcterms:modified xsi:type="dcterms:W3CDTF">2019-12-25T03:00:31Z</dcterms:modified>
</cp:coreProperties>
</file>