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윤병희\프로젝트\관리주체\진행중\경기도박물관\발주서류\최종 제출\건축(철골,피트,방수,방화셔터)\"/>
    </mc:Choice>
  </mc:AlternateContent>
  <bookViews>
    <workbookView xWindow="0" yWindow="0" windowWidth="28800" windowHeight="12180" tabRatio="805"/>
  </bookViews>
  <sheets>
    <sheet name="원가계산서" sheetId="41" r:id="rId1"/>
    <sheet name="집계표" sheetId="42" r:id="rId2"/>
    <sheet name="내역서" sheetId="43" r:id="rId3"/>
    <sheet name="단가대비표" sheetId="46" r:id="rId4"/>
  </sheets>
  <externalReferences>
    <externalReference r:id="rId5"/>
    <externalReference r:id="rId6"/>
    <externalReference r:id="rId7"/>
  </externalReferences>
  <definedNames>
    <definedName name="_" hidden="1">[1]공문!#REF!</definedName>
    <definedName name="__" hidden="1">[1]공문!#REF!</definedName>
    <definedName name="__123Graph_A" hidden="1">[2]목표세부명세!#REF!</definedName>
    <definedName name="__123Graph_B" hidden="1">#REF!</definedName>
    <definedName name="__aab42">#REF!</definedName>
    <definedName name="__B2">#REF!</definedName>
    <definedName name="__DemandLoad">TRUE</definedName>
    <definedName name="__GHH1">#REF!</definedName>
    <definedName name="__GHH2">#REF!</definedName>
    <definedName name="__IntlFixup" hidden="1">TRUE</definedName>
    <definedName name="__JEA1">#REF!</definedName>
    <definedName name="__JEA2">#REF!</definedName>
    <definedName name="__LongName">#REF!</definedName>
    <definedName name="__MaL1">#REF!</definedName>
    <definedName name="__MaL2">#REF!</definedName>
    <definedName name="__P3" hidden="1">{#N/A,#N/A,FALSE,"배수1"}</definedName>
    <definedName name="__P4" hidden="1">{#N/A,#N/A,FALSE,"혼합골재"}</definedName>
    <definedName name="__P5" hidden="1">{#N/A,#N/A,FALSE,"배수1"}</definedName>
    <definedName name="__P6" hidden="1">{#N/A,#N/A,FALSE,"2~8번"}</definedName>
    <definedName name="__pa1">#REF!</definedName>
    <definedName name="__pa2">#REF!</definedName>
    <definedName name="__S3" hidden="1">{#N/A,#N/A,FALSE,"포장2"}</definedName>
    <definedName name="__Ted1">#REF!</definedName>
    <definedName name="__Ts1">#REF!</definedName>
    <definedName name="__Ty1">#REF!</definedName>
    <definedName name="__Ty2">#REF!</definedName>
    <definedName name="_1" hidden="1">#REF!</definedName>
    <definedName name="_1._PANEL_BD.__LP___1">#REF!</definedName>
    <definedName name="_11_13">#REF!</definedName>
    <definedName name="_22_3_0Crite">#REF!</definedName>
    <definedName name="_24_3_0Criteria">#REF!</definedName>
    <definedName name="_26_3__Crite">#REF!</definedName>
    <definedName name="_270_섬유">#REF!</definedName>
    <definedName name="_270_일반">#REF!</definedName>
    <definedName name="_28_3__Criteria">#REF!</definedName>
    <definedName name="_32A1_">#REF!</definedName>
    <definedName name="_35a2_" hidden="1">{#N/A,#N/A,FALSE,"단가표지"}</definedName>
    <definedName name="_38EE2_" hidden="1">{#N/A,#N/A,FALSE,"단가표지"}</definedName>
    <definedName name="_40G_0Extr">#REF!</definedName>
    <definedName name="_42G_0Extract">#REF!</definedName>
    <definedName name="_44G__Extr">#REF!</definedName>
    <definedName name="_46G__Extract">#REF!</definedName>
    <definedName name="_57P3_" hidden="1">{#N/A,#N/A,FALSE,"배수1"}</definedName>
    <definedName name="_61P4_" hidden="1">{#N/A,#N/A,FALSE,"혼합골재"}</definedName>
    <definedName name="_65P5_" hidden="1">{#N/A,#N/A,FALSE,"배수1"}</definedName>
    <definedName name="_69P6_" hidden="1">{#N/A,#N/A,FALSE,"2~8번"}</definedName>
    <definedName name="_73S3_" hidden="1">{#N/A,#N/A,FALSE,"포장2"}</definedName>
    <definedName name="_A">#REF!</definedName>
    <definedName name="_a19">#REF!</definedName>
    <definedName name="_aab42">#REF!</definedName>
    <definedName name="_B">#REF!</definedName>
    <definedName name="_B1">#REF!</definedName>
    <definedName name="_B2">#REF!</definedName>
    <definedName name="_B22">#REF!=#REF!</definedName>
    <definedName name="_B3">#REF!</definedName>
    <definedName name="_B4">#REF!</definedName>
    <definedName name="_B5">#REF!</definedName>
    <definedName name="_B6">#REF!</definedName>
    <definedName name="_B7">#REF!</definedName>
    <definedName name="_BVS1">#REF!</definedName>
    <definedName name="_BVS2">#REF!</definedName>
    <definedName name="_CON135">#REF!</definedName>
    <definedName name="_CON210">#REF!</definedName>
    <definedName name="_CON240">#REF!</definedName>
    <definedName name="_DIA1">#REF!</definedName>
    <definedName name="_dia10">#REF!</definedName>
    <definedName name="_dia13">#REF!</definedName>
    <definedName name="_dia16">#REF!</definedName>
    <definedName name="_dia19">#REF!</definedName>
    <definedName name="_DIA2">#REF!</definedName>
    <definedName name="_dia22">#REF!</definedName>
    <definedName name="_dia25">#REF!</definedName>
    <definedName name="_dia29">#REF!</definedName>
    <definedName name="_dia32">#REF!</definedName>
    <definedName name="_dia35">#REF!</definedName>
    <definedName name="_DIA4">#REF!</definedName>
    <definedName name="_Dist_Bin" hidden="1">#REF!</definedName>
    <definedName name="_Dist_Values" hidden="1">#REF!</definedName>
    <definedName name="_ELL1">#REF!</definedName>
    <definedName name="_ELL2">#REF!</definedName>
    <definedName name="_FBB1">#REF!</definedName>
    <definedName name="_FBB2">#REF!</definedName>
    <definedName name="_FBB3">#REF!</definedName>
    <definedName name="_FHH1">#REF!</definedName>
    <definedName name="_FHH2">#REF!</definedName>
    <definedName name="_FHH3">#REF!</definedName>
    <definedName name="_Fill" hidden="1">#REF!</definedName>
    <definedName name="_xlnm._FilterDatabase" hidden="1">#REF!</definedName>
    <definedName name="_FLG1">#REF!</definedName>
    <definedName name="_FLG2">#REF!</definedName>
    <definedName name="_FLG3">#REF!</definedName>
    <definedName name="_GHH1">#REF!</definedName>
    <definedName name="_GHH2">#REF!</definedName>
    <definedName name="_H">#REF!</definedName>
    <definedName name="_H1">#REF!</definedName>
    <definedName name="_H3">#REF!</definedName>
    <definedName name="_H4">#REF!</definedName>
    <definedName name="_HUN">#REF!</definedName>
    <definedName name="_JEA1">#REF!</definedName>
    <definedName name="_JEA2">#REF!</definedName>
    <definedName name="_JHY1">[0]!A8LQL</definedName>
    <definedName name="_JHY2">[0]!A8LQL</definedName>
    <definedName name="_JOI13">#REF!</definedName>
    <definedName name="_JS1">#REF!</definedName>
    <definedName name="_JS2">#REF!</definedName>
    <definedName name="_K02">#REF!=#REF!</definedName>
    <definedName name="_key01" hidden="1">#REF!</definedName>
    <definedName name="_key02" hidden="1">#REF!</definedName>
    <definedName name="_Key1" hidden="1">#REF!</definedName>
    <definedName name="_Key2" hidden="1">#REF!</definedName>
    <definedName name="_kfkf" hidden="1">#REF!</definedName>
    <definedName name="_Kh1">#REF!</definedName>
    <definedName name="_Kh2">#REF!</definedName>
    <definedName name="_KK1">#REF!</definedName>
    <definedName name="_LKS1">[0]!ACE3R</definedName>
    <definedName name="_LKS2">[0]!ACE3R</definedName>
    <definedName name="_LL1">#REF!</definedName>
    <definedName name="_LL2">#REF!</definedName>
    <definedName name="_LP1">#REF!</definedName>
    <definedName name="_LP2">#REF!</definedName>
    <definedName name="_LS1">#REF!</definedName>
    <definedName name="_LS2">#REF!</definedName>
    <definedName name="_LS3">#REF!</definedName>
    <definedName name="_LS4">#REF!</definedName>
    <definedName name="_MaL1">#REF!</definedName>
    <definedName name="_MaL2">#REF!</definedName>
    <definedName name="_MatInverse_In" hidden="1">#REF!</definedName>
    <definedName name="_MatMult_A" hidden="1">#REF!</definedName>
    <definedName name="_MatMult_AxB" hidden="1">#REF!</definedName>
    <definedName name="_MatMult_B" hidden="1">#REF!</definedName>
    <definedName name="_NLL1">#REF!</definedName>
    <definedName name="_NLL2">#REF!</definedName>
    <definedName name="_NLL3">#REF!</definedName>
    <definedName name="_NLL4">#REF!</definedName>
    <definedName name="_NLL5">#REF!</definedName>
    <definedName name="_NS1">#REF!</definedName>
    <definedName name="_NS2">#REF!</definedName>
    <definedName name="_NS3">#REF!</definedName>
    <definedName name="_NS4">#REF!</definedName>
    <definedName name="_O03">#REF!=#REF!</definedName>
    <definedName name="_Order1" hidden="1">255</definedName>
    <definedName name="_Order2" hidden="1">255</definedName>
    <definedName name="_P3" hidden="1">{#N/A,#N/A,FALSE,"배수1"}</definedName>
    <definedName name="_P4" hidden="1">{#N/A,#N/A,FALSE,"혼합골재"}</definedName>
    <definedName name="_P5" hidden="1">{#N/A,#N/A,FALSE,"배수1"}</definedName>
    <definedName name="_P6" hidden="1">{#N/A,#N/A,FALSE,"2~8번"}</definedName>
    <definedName name="_pa1">#REF!</definedName>
    <definedName name="_pa2">#REF!</definedName>
    <definedName name="_PAG1">#REF!</definedName>
    <definedName name="_PAG2">#REF!</definedName>
    <definedName name="_PAG3">#REF!</definedName>
    <definedName name="_PAG4">#REF!</definedName>
    <definedName name="_PAG5">#REF!</definedName>
    <definedName name="_Parse_In" hidden="1">#REF!</definedName>
    <definedName name="_Parse_Out" hidden="1">#REF!</definedName>
    <definedName name="_PD1">#REF!</definedName>
    <definedName name="_PD11">#REF!</definedName>
    <definedName name="_PD2">#REF!</definedName>
    <definedName name="_PD22">#REF!</definedName>
    <definedName name="_PD3">#REF!</definedName>
    <definedName name="_PD33">#REF!</definedName>
    <definedName name="_PD4">#REF!</definedName>
    <definedName name="_PD44">#REF!</definedName>
    <definedName name="_PD5">#REF!</definedName>
    <definedName name="_PD55">#REF!</definedName>
    <definedName name="_PDX1">#REF!</definedName>
    <definedName name="_PDX2">#REF!</definedName>
    <definedName name="_PDX3">#REF!</definedName>
    <definedName name="_PDX4">#REF!</definedName>
    <definedName name="_PDX5">#REF!</definedName>
    <definedName name="_Pe1">#REF!</definedName>
    <definedName name="_Pe2">#REF!</definedName>
    <definedName name="_Pe3">#REF!</definedName>
    <definedName name="_pl1">#REF!</definedName>
    <definedName name="_PL2">#REF!</definedName>
    <definedName name="_PL3">#REF!</definedName>
    <definedName name="_PSC19">#REF!</definedName>
    <definedName name="_RD1">#REF!</definedName>
    <definedName name="_RD2">#REF!</definedName>
    <definedName name="_RD3">#REF!</definedName>
    <definedName name="_RD4">#REF!</definedName>
    <definedName name="_RD6">#REF!</definedName>
    <definedName name="_RD7">#REF!</definedName>
    <definedName name="_Regression_Int" hidden="1">1</definedName>
    <definedName name="_Regression_Out" hidden="1">#REF!</definedName>
    <definedName name="_Regression_X" hidden="1">#REF!</definedName>
    <definedName name="_Regression_Y" hidden="1">#REF!</definedName>
    <definedName name="_RL1">#REF!</definedName>
    <definedName name="_RL2">#REF!</definedName>
    <definedName name="_RL3">#REF!</definedName>
    <definedName name="_RL4">#REF!</definedName>
    <definedName name="_RL5">#REF!</definedName>
    <definedName name="_RL6">#REF!</definedName>
    <definedName name="_RL7">#REF!</definedName>
    <definedName name="_S3" hidden="1">{#N/A,#N/A,FALSE,"포장2"}</definedName>
    <definedName name="_SA1">#REF!</definedName>
    <definedName name="_SBB1">#REF!</definedName>
    <definedName name="_SBB2">#REF!</definedName>
    <definedName name="_SBB3">#REF!</definedName>
    <definedName name="_SBB4">#REF!</definedName>
    <definedName name="_SBB5">#REF!</definedName>
    <definedName name="_SCH1">#REF!</definedName>
    <definedName name="_SD13">#REF!</definedName>
    <definedName name="_SD19">#REF!</definedName>
    <definedName name="_sd29">#REF!</definedName>
    <definedName name="_SH1">#REF!</definedName>
    <definedName name="_SH2">#REF!</definedName>
    <definedName name="_SH3">#REF!</definedName>
    <definedName name="_SHH1">#REF!</definedName>
    <definedName name="_shh10">#REF!</definedName>
    <definedName name="_shh11">#REF!</definedName>
    <definedName name="_shh12">#REF!</definedName>
    <definedName name="_SHH13">#REF!</definedName>
    <definedName name="_SHH2">#REF!</definedName>
    <definedName name="_SHH3">#REF!</definedName>
    <definedName name="_shh4">#REF!</definedName>
    <definedName name="_shh5">#REF!</definedName>
    <definedName name="_shh6">#REF!</definedName>
    <definedName name="_shh7">#REF!</definedName>
    <definedName name="_shh8">#REF!</definedName>
    <definedName name="_shh9">#REF!</definedName>
    <definedName name="_SLL1">#REF!</definedName>
    <definedName name="_SLL2">#REF!</definedName>
    <definedName name="_SLL3">#REF!</definedName>
    <definedName name="_Sort" hidden="1">#REF!</definedName>
    <definedName name="_Sort2" hidden="1">#REF!</definedName>
    <definedName name="_sort3" hidden="1">#REF!</definedName>
    <definedName name="_Sortt" hidden="1">#REF!</definedName>
    <definedName name="_sp1">#REF!</definedName>
    <definedName name="_sp2">#REF!</definedName>
    <definedName name="_sp3">#REF!</definedName>
    <definedName name="_SS1">#REF!</definedName>
    <definedName name="_SS2">#REF!</definedName>
    <definedName name="_ST1">#REF!</definedName>
    <definedName name="_STT1">#REF!</definedName>
    <definedName name="_STT2">#REF!</definedName>
    <definedName name="_STT3">#REF!</definedName>
    <definedName name="_STT4">#REF!</definedName>
    <definedName name="_STT5">#REF!</definedName>
    <definedName name="_STT6">#REF!</definedName>
    <definedName name="_Table1_In1" hidden="1">#REF!</definedName>
    <definedName name="_Table1_Out" hidden="1">#REF!</definedName>
    <definedName name="_tbb1">#REF!</definedName>
    <definedName name="_tbb2">#REF!</definedName>
    <definedName name="_tbb3">#REF!</definedName>
    <definedName name="_tbb4">#REF!</definedName>
    <definedName name="_tbb5">#REF!</definedName>
    <definedName name="_tbb6">#REF!</definedName>
    <definedName name="_tbb7">#REF!</definedName>
    <definedName name="_tbm1">#REF!</definedName>
    <definedName name="_TC1">#REF!</definedName>
    <definedName name="_TC2">#REF!</definedName>
    <definedName name="_Ted1">#REF!</definedName>
    <definedName name="_Ts1">#REF!</definedName>
    <definedName name="_tt1">"tt1"</definedName>
    <definedName name="_TW1">#REF!</definedName>
    <definedName name="_TW2">#REF!</definedName>
    <definedName name="_Ty1">#REF!</definedName>
    <definedName name="_Ty2">#REF!</definedName>
    <definedName name="_WC1">#REF!</definedName>
    <definedName name="_WC2">#REF!</definedName>
    <definedName name="_WEB1">#REF!</definedName>
    <definedName name="_WEB2">#REF!</definedName>
    <definedName name="_WEB3">#REF!</definedName>
    <definedName name="_WEB4">#REF!</definedName>
    <definedName name="_WEB5">#REF!</definedName>
    <definedName name="_WEB6">#REF!</definedName>
    <definedName name="_woogi" hidden="1">#REF!</definedName>
    <definedName name="_woogi2" hidden="1">#REF!</definedName>
    <definedName name="_woogi24" hidden="1">#REF!</definedName>
    <definedName name="_woogi3" hidden="1">#REF!</definedName>
    <definedName name="_XS2">#REF!</definedName>
    <definedName name="_XS3">#REF!</definedName>
    <definedName name="_XX6">#REF!</definedName>
    <definedName name="_XX7">#REF!</definedName>
    <definedName name="_재ㅐ햐" hidden="1">#REF!</definedName>
    <definedName name="´cAE°eE¹" hidden="1">#REF!</definedName>
    <definedName name="￠￥cAE¡ÆeEⓒo" hidden="1">#REF!</definedName>
    <definedName name="\0">#REF!</definedName>
    <definedName name="\a">#N/A</definedName>
    <definedName name="\b">#N/A</definedName>
    <definedName name="\c">#N/A</definedName>
    <definedName name="\d">#N/A</definedName>
    <definedName name="\e">#N/A</definedName>
    <definedName name="\i">#N/A</definedName>
    <definedName name="\m">#N/A</definedName>
    <definedName name="\o">#REF!</definedName>
    <definedName name="\p">#REF!</definedName>
    <definedName name="\P1">#REF!</definedName>
    <definedName name="\q">#REF!</definedName>
    <definedName name="\s">#N/A</definedName>
    <definedName name="\v">#N/A</definedName>
    <definedName name="\w">#N/A</definedName>
    <definedName name="\x">#N/A</definedName>
    <definedName name="\y">#N/A</definedName>
    <definedName name="\z">#N/A</definedName>
    <definedName name="A">#REF!</definedName>
    <definedName name="a0">#REF!</definedName>
    <definedName name="A1..A2_">#N/A</definedName>
    <definedName name="A1..A200_">#N/A</definedName>
    <definedName name="A1_E">#REF!</definedName>
    <definedName name="A12..A13_">#N/A</definedName>
    <definedName name="A1A">#REF!</definedName>
    <definedName name="A2114666">#REF!</definedName>
    <definedName name="A2A">#REF!</definedName>
    <definedName name="A3A">#REF!</definedName>
    <definedName name="AA">#REF!</definedName>
    <definedName name="AAA">#REF!</definedName>
    <definedName name="aaaa" hidden="1">{#N/A,#N/A,FALSE,"조골재"}</definedName>
    <definedName name="aaaa_1" hidden="1">{#N/A,#N/A,FALSE,"조골재"}</definedName>
    <definedName name="aaaaa" hidden="1">{#N/A,#N/A,FALSE,"조골재"}</definedName>
    <definedName name="aaaaa_1" hidden="1">{#N/A,#N/A,FALSE,"조골재"}</definedName>
    <definedName name="aaaaaa" hidden="1">{#N/A,#N/A,FALSE,"속도"}</definedName>
    <definedName name="aaaaaaaaaa" hidden="1">{#N/A,#N/A,FALSE,"운반시간"}</definedName>
    <definedName name="aaaaaaaaaa_1" hidden="1">{#N/A,#N/A,FALSE,"운반시간"}</definedName>
    <definedName name="ab" hidden="1">{#N/A,#N/A,FALSE,"이태원철근"}</definedName>
    <definedName name="abc">#REF!</definedName>
    <definedName name="ABUTH">#REF!</definedName>
    <definedName name="ac" hidden="1">{#N/A,#N/A,FALSE,"이태원철근"}</definedName>
    <definedName name="AccessDatabase" hidden="1">"E:\WORK\VISUAL\MIRAE\LOADSYS\LoadDB.mdb"</definedName>
    <definedName name="ad" hidden="1">{#N/A,#N/A,FALSE,"이태원철근"}</definedName>
    <definedName name="ada" hidden="1">{#N/A,#N/A,FALSE,"이태원철근"}</definedName>
    <definedName name="a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e" hidden="1">{#N/A,#N/A,FALSE,"이태원철근"}</definedName>
    <definedName name="af" hidden="1">{#N/A,#N/A,FALSE,"이태원철근"}</definedName>
    <definedName name="AFC설비">#REF!</definedName>
    <definedName name="a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g" hidden="1">{#N/A,#N/A,FALSE,"이태원철근"}</definedName>
    <definedName name="ag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 hidden="1">{#N/A,#N/A,FALSE,"이태원철근"}</definedName>
    <definedName name="aheh" hidden="1">{#N/A,#N/A,FALSE,"이태원철근"}</definedName>
    <definedName name="ah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i" hidden="1">{#N/A,#N/A,FALSE,"이태원철근"}</definedName>
    <definedName name="AJ" hidden="1">{#N/A,#N/A,FALSE,"이태원철근"}</definedName>
    <definedName name="AJ42..">#REF!</definedName>
    <definedName name="ak" hidden="1">{#N/A,#N/A,FALSE,"이태원철근"}</definedName>
    <definedName name="al" hidden="1">{#N/A,#N/A,FALSE,"이태원철근"}</definedName>
    <definedName name="ALPA">#REF!</definedName>
    <definedName name="ALPHA">#REF!</definedName>
    <definedName name="am" hidden="1">{#N/A,#N/A,FALSE,"이태원철근"}</definedName>
    <definedName name="an" hidden="1">{#N/A,#N/A,FALSE,"이태원철근"}</definedName>
    <definedName name="an1_ea">#REF!</definedName>
    <definedName name="an21_e">#REF!</definedName>
    <definedName name="an21_ea">#REF!</definedName>
    <definedName name="an22_ea">#REF!</definedName>
    <definedName name="ANG">#REF!</definedName>
    <definedName name="ANGLE1">#REF!</definedName>
    <definedName name="ANGLE21">#REF!</definedName>
    <definedName name="ANGLE22">#REF!</definedName>
    <definedName name="an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scount" hidden="1">1</definedName>
    <definedName name="ao" hidden="1">{#N/A,#N/A,FALSE,"이태원철근"}</definedName>
    <definedName name="ap" hidden="1">{#N/A,#N/A,FALSE,"이태원철근"}</definedName>
    <definedName name="APB">#REF!</definedName>
    <definedName name="APL">#REF!</definedName>
    <definedName name="APPL">#REF!</definedName>
    <definedName name="APPT">#REF!</definedName>
    <definedName name="APT">#REF!</definedName>
    <definedName name="aq" hidden="1">{#N/A,#N/A,FALSE,"이태원철근"}</definedName>
    <definedName name="ar" hidden="1">{#N/A,#N/A,FALSE,"이태원철근"}</definedName>
    <definedName name="area">#REF!</definedName>
    <definedName name="arr"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s">#REF!</definedName>
    <definedName name="ASA">#REF!</definedName>
    <definedName name="ASB">#REF!</definedName>
    <definedName name="ASC">#REF!</definedName>
    <definedName name="ASCO">#REF!</definedName>
    <definedName name="ASCON">#REF!</definedName>
    <definedName name="ascon1">#REF!</definedName>
    <definedName name="ascon2">#REF!</definedName>
    <definedName name="ASDF" hidden="1">{#N/A,#N/A,FALSE,"골재소요량";#N/A,#N/A,FALSE,"골재소요량"}</definedName>
    <definedName name="asdga" hidden="1">{#N/A,#N/A,FALSE,"이태원철근"}</definedName>
    <definedName name="ASE">#REF!</definedName>
    <definedName name="ASF" hidden="1">{#N/A,#N/A,FALSE,"2~8번"}</definedName>
    <definedName name="ASGF" hidden="1">{#N/A,#N/A,FALSE,"2~8번"}</definedName>
    <definedName name="ASL">#REF!</definedName>
    <definedName name="ASP">#REF!</definedName>
    <definedName name="ASPO">#REF!</definedName>
    <definedName name="ASS">#REF!</definedName>
    <definedName name="assss" hidden="1">{#N/A,#N/A,FALSE,"골재소요량";#N/A,#N/A,FALSE,"골재소요량"}</definedName>
    <definedName name="AST">#REF!</definedName>
    <definedName name="AVF">#REF!</definedName>
    <definedName name="a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W">#REF!</definedName>
    <definedName name="A삼">#REF!</definedName>
    <definedName name="A이">#REF!</definedName>
    <definedName name="A일">#REF!</definedName>
    <definedName name="B">#REF!</definedName>
    <definedName name="B.1">#REF!</definedName>
    <definedName name="B.2">#REF!</definedName>
    <definedName name="B.3">#REF!</definedName>
    <definedName name="B.4">#REF!</definedName>
    <definedName name="B_">#REF!</definedName>
    <definedName name="B_B">#REF!</definedName>
    <definedName name="B_C">#REF!</definedName>
    <definedName name="B_D">#REF!</definedName>
    <definedName name="B_H">#REF!</definedName>
    <definedName name="B_HUNCH">#REF!</definedName>
    <definedName name="B_L">#REF!</definedName>
    <definedName name="B_M">#REF!</definedName>
    <definedName name="B_P1">#REF!</definedName>
    <definedName name="B_P2">#REF!</definedName>
    <definedName name="B_P3">#REF!</definedName>
    <definedName name="B_P4">#REF!</definedName>
    <definedName name="B_U">#REF!</definedName>
    <definedName name="B_Y">#REF!</definedName>
    <definedName name="B10A1P">#REF!</definedName>
    <definedName name="b10a1t">#REF!</definedName>
    <definedName name="b10a2p">#REF!</definedName>
    <definedName name="b10a2t">#REF!</definedName>
    <definedName name="B11A1P">#REF!</definedName>
    <definedName name="b11a1t">#REF!</definedName>
    <definedName name="b11a2p">#REF!</definedName>
    <definedName name="b11a2t">#REF!</definedName>
    <definedName name="B12A1P">#REF!</definedName>
    <definedName name="b12a1t">#REF!</definedName>
    <definedName name="b12a2p">#REF!</definedName>
    <definedName name="b12a2t">#REF!</definedName>
    <definedName name="B13A1P">#REF!</definedName>
    <definedName name="b13a1t">#REF!</definedName>
    <definedName name="b13a2p">#REF!</definedName>
    <definedName name="b13a2t">#REF!</definedName>
    <definedName name="B14A1P">#REF!</definedName>
    <definedName name="b14a1t">#REF!</definedName>
    <definedName name="b14a2p">#REF!</definedName>
    <definedName name="b14a2t">#REF!</definedName>
    <definedName name="B15A1P">#REF!</definedName>
    <definedName name="b15a1t">#REF!</definedName>
    <definedName name="b15a2p">#REF!</definedName>
    <definedName name="b15a2t">#REF!</definedName>
    <definedName name="B16A1T">#REF!</definedName>
    <definedName name="B16A2P">#REF!</definedName>
    <definedName name="B1A1P">#REF!</definedName>
    <definedName name="b1a1t">#REF!</definedName>
    <definedName name="b1a2p">#REF!</definedName>
    <definedName name="b1a2t">#REF!</definedName>
    <definedName name="B1B">#REF!</definedName>
    <definedName name="B1C">#REF!</definedName>
    <definedName name="B1F">#REF!</definedName>
    <definedName name="B2A1P">#REF!</definedName>
    <definedName name="b2a1t">#REF!</definedName>
    <definedName name="b2a2p">#REF!</definedName>
    <definedName name="b2a2t">#REF!</definedName>
    <definedName name="B2B">#REF!</definedName>
    <definedName name="B2C">#REF!</definedName>
    <definedName name="B30A1P">#REF!</definedName>
    <definedName name="b30a1t">#REF!</definedName>
    <definedName name="b30a2p">#REF!</definedName>
    <definedName name="b30a2t">#REF!</definedName>
    <definedName name="B3A1P">#REF!</definedName>
    <definedName name="b3a1t">#REF!</definedName>
    <definedName name="b3a2p">#REF!</definedName>
    <definedName name="b3a2t">#REF!</definedName>
    <definedName name="B3B">#REF!</definedName>
    <definedName name="B4A1P">#REF!</definedName>
    <definedName name="b4a1t">#REF!</definedName>
    <definedName name="b4a2p">#REF!</definedName>
    <definedName name="b4a2t">#REF!</definedName>
    <definedName name="B4B">#REF!</definedName>
    <definedName name="B5A1P">#REF!</definedName>
    <definedName name="b5a1t">#REF!</definedName>
    <definedName name="b5a2p">#REF!</definedName>
    <definedName name="b5a2t">#REF!</definedName>
    <definedName name="B5B">#REF!</definedName>
    <definedName name="B6A1P">#REF!</definedName>
    <definedName name="b6a1t">#REF!</definedName>
    <definedName name="b6a2p">#REF!</definedName>
    <definedName name="b6a2t">#REF!</definedName>
    <definedName name="B6B">#REF!</definedName>
    <definedName name="B7A1P">#REF!</definedName>
    <definedName name="b7a1t">#REF!</definedName>
    <definedName name="b7a2p">#REF!</definedName>
    <definedName name="b7a2t">#REF!</definedName>
    <definedName name="B7B">#REF!</definedName>
    <definedName name="B8A1P">#REF!</definedName>
    <definedName name="b8a1t">#REF!</definedName>
    <definedName name="b8a2p">#REF!</definedName>
    <definedName name="b8a2t">#REF!</definedName>
    <definedName name="B9A">#REF!</definedName>
    <definedName name="B9A1P">#REF!</definedName>
    <definedName name="b9a1t">#REF!</definedName>
    <definedName name="b9a2p">#REF!</definedName>
    <definedName name="b9a2t">#REF!</definedName>
    <definedName name="BA1P">#REF!</definedName>
    <definedName name="ba1t">#REF!</definedName>
    <definedName name="ba2p">#REF!</definedName>
    <definedName name="ba2t">#REF!</definedName>
    <definedName name="back">#REF!</definedName>
    <definedName name="BB">#REF!</definedName>
    <definedName name="bbb" hidden="1">{#N/A,#N/A,FALSE,"조골재"}</definedName>
    <definedName name="BBBB">#REF!</definedName>
    <definedName name="BBC">#REF!</definedName>
    <definedName name="bbf">#REF!</definedName>
    <definedName name="BC" hidden="1">{#N/A,#N/A,FALSE,"이태원철근"}</definedName>
    <definedName name="BCB">#REF!</definedName>
    <definedName name="BCF">#REF!</definedName>
    <definedName name="BCV">#REF!</definedName>
    <definedName name="BD">#REF!</definedName>
    <definedName name="BE">#REF!</definedName>
    <definedName name="BEAB1">#REF!</definedName>
    <definedName name="BEAB2">#REF!</definedName>
    <definedName name="BEAB3">#REF!</definedName>
    <definedName name="BEAB4">#REF!</definedName>
    <definedName name="BEAB5">#REF!</definedName>
    <definedName name="BEAR1">#REF!</definedName>
    <definedName name="BEAR2">#REF!</definedName>
    <definedName name="BEB">#REF!</definedName>
    <definedName name="BETA">#REF!</definedName>
    <definedName name="BFH">#REF!</definedName>
    <definedName name="BG">#REF!</definedName>
    <definedName name="BH">#REF!</definedName>
    <definedName name="BHB">#REF!</definedName>
    <definedName name="BHS">#REF!</definedName>
    <definedName name="BI" hidden="1">{#N/A,#N/A,FALSE,"이태원철근"}</definedName>
    <definedName name="BLOCK">#REF!</definedName>
    <definedName name="block1">#REF!</definedName>
    <definedName name="BM">#REF!</definedName>
    <definedName name="BMM">#REF!</definedName>
    <definedName name="bnn" hidden="1">{#N/A,#N/A,FALSE,"조골재"}</definedName>
    <definedName name="book1">#REF!</definedName>
    <definedName name="BOXEA">#REF!</definedName>
    <definedName name="BOX현고">#REF!</definedName>
    <definedName name="BR">#REF!</definedName>
    <definedName name="BR.1">#REF!</definedName>
    <definedName name="br_ea">#REF!</definedName>
    <definedName name="BRACING">#REF!</definedName>
    <definedName name="BS">#REF!</definedName>
    <definedName name="bs_chekjum">#REF!</definedName>
    <definedName name="bs_chekplus">#REF!</definedName>
    <definedName name="bs_chekwave">#REF!</definedName>
    <definedName name="BSB"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BSS">#REF!</definedName>
    <definedName name="BST">#REF!</definedName>
    <definedName name="BSV">#REF!</definedName>
    <definedName name="BT">#REF!</definedName>
    <definedName name="BT_C">#REF!</definedName>
    <definedName name="BT_S">#REF!</definedName>
    <definedName name="BTA">#REF!</definedName>
    <definedName name="BUF">#REF!</definedName>
    <definedName name="BV">#REF!</definedName>
    <definedName name="BW">#REF!</definedName>
    <definedName name="BWC">#REF!</definedName>
    <definedName name="BWD">#REF!</definedName>
    <definedName name="B이">#REF!</definedName>
    <definedName name="B일">#REF!</definedName>
    <definedName name="B제로">#REF!</definedName>
    <definedName name="c_1">#REF!</definedName>
    <definedName name="c_1e">#REF!</definedName>
    <definedName name="c_2">#REF!</definedName>
    <definedName name="C_2E">#REF!</definedName>
    <definedName name="c_3">#REF!</definedName>
    <definedName name="c_33">#REF!</definedName>
    <definedName name="c_4">#REF!</definedName>
    <definedName name="c1.a1p">#REF!</definedName>
    <definedName name="c1.a1t">#REF!</definedName>
    <definedName name="c1.a2p">#REF!</definedName>
    <definedName name="c1.a2t">#REF!</definedName>
    <definedName name="c2.a1p">#REF!</definedName>
    <definedName name="c2.a1t">#REF!</definedName>
    <definedName name="c2.a2p">#REF!</definedName>
    <definedName name="c2.a2t">#REF!</definedName>
    <definedName name="CA">#REF!</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ant">#REF!</definedName>
    <definedName name="CC">#REF!</definedName>
    <definedName name="CCCC">#REF!</definedName>
    <definedName name="CCCCCBC" hidden="1">{#N/A,#N/A,FALSE,"운반시간"}</definedName>
    <definedName name="CCTV설비">#REF!</definedName>
    <definedName name="CD">#REF!</definedName>
    <definedName name="CE">#REF!</definedName>
    <definedName name="CF">#REF!</definedName>
    <definedName name="CG">#REF!</definedName>
    <definedName name="CH">#REF!</definedName>
    <definedName name="ch_e">#REF!</definedName>
    <definedName name="ch_ea">#REF!</definedName>
    <definedName name="CHA">#REF!</definedName>
    <definedName name="CHANNEL">#REF!</definedName>
    <definedName name="CHCHC">#REF!</definedName>
    <definedName name="CI">#REF!</definedName>
    <definedName name="CJ">#REF!</definedName>
    <definedName name="cjfrj">#REF!</definedName>
    <definedName name="CJFRMS">#REF!</definedName>
    <definedName name="CK">#REF!</definedName>
    <definedName name="CL">#REF!</definedName>
    <definedName name="CN">#REF!</definedName>
    <definedName name="code">#REF!</definedName>
    <definedName name="COLUMN_A">#REF!</definedName>
    <definedName name="CON">#REF!</definedName>
    <definedName name="CONC">#REF!</definedName>
    <definedName name="COPING_L">#REF!</definedName>
    <definedName name="COPING_W">#REF!</definedName>
    <definedName name="_xlnm.Criteria">#REF!</definedName>
    <definedName name="CT">#REF!</definedName>
    <definedName name="CTL">#REF!</definedName>
    <definedName name="CTR">#REF!</definedName>
    <definedName name="CV">#REF!</definedName>
    <definedName name="CV_1C" localSheetId="0">#REF!</definedName>
    <definedName name="CV_1C">#REF!</definedName>
    <definedName name="CV14_2C">#REF!</definedName>
    <definedName name="CV14_4C">#REF!</definedName>
    <definedName name="CV5.5_2">#REF!</definedName>
    <definedName name="CV5.5_4C">#REF!</definedName>
    <definedName name="CV8_2C">#REF!</definedName>
    <definedName name="CV8_4C">#REF!</definedName>
    <definedName name="CXV">#REF!</definedName>
    <definedName name="CY">#REF!</definedName>
    <definedName name="D.1">#REF!</definedName>
    <definedName name="D.2">#REF!</definedName>
    <definedName name="D_1">#REF!</definedName>
    <definedName name="D_2">#REF!</definedName>
    <definedName name="D_3">#REF!</definedName>
    <definedName name="D_4">#REF!</definedName>
    <definedName name="D_FE">#REF!</definedName>
    <definedName name="D_FO">#REF!</definedName>
    <definedName name="d1_e">#REF!</definedName>
    <definedName name="d1_ea">#REF!</definedName>
    <definedName name="D2_E">#REF!</definedName>
    <definedName name="d3_e">#REF!</definedName>
    <definedName name="d3_ea">#REF!</definedName>
    <definedName name="d4_e">#REF!</definedName>
    <definedName name="d4_ea">#REF!</definedName>
    <definedName name="DANGA">#REF!,#REF!</definedName>
    <definedName name="Data_Area">#REF!</definedName>
    <definedName name="_xlnm.Database" localSheetId="0">#REF!</definedName>
    <definedName name="_xlnm.Database">#REF!</definedName>
    <definedName name="database2" localSheetId="0">#REF!</definedName>
    <definedName name="database2">#REF!</definedName>
    <definedName name="dataww" hidden="1">#REF!</definedName>
    <definedName name="DC">#REF!</definedName>
    <definedName name="DD">#REF!</definedName>
    <definedName name="DDD">#REF!</definedName>
    <definedName name="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E">#REF!</definedName>
    <definedName name="DD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O">#REF!</definedName>
    <definedName name="DE">#REF!</definedName>
    <definedName name="DEA">#REF!</definedName>
    <definedName name="deck">#REF!</definedName>
    <definedName name="deck_ea">#REF!</definedName>
    <definedName name="DECK_PLATE">#REF!</definedName>
    <definedName name="DeltaAF3">#REF!</definedName>
    <definedName name="DeltaAFU5">#REF!</definedName>
    <definedName name="DeltaAH1">#REF!</definedName>
    <definedName name="DeltaAH2">#REF!</definedName>
    <definedName name="DeltaAH3">#REF!</definedName>
    <definedName name="DeltaAH4">#REF!</definedName>
    <definedName name="DeltaAH5">#REF!</definedName>
    <definedName name="DeltaAH6">#REF!</definedName>
    <definedName name="DeltaAHU1">#REF!</definedName>
    <definedName name="DeltaAHU2">#REF!</definedName>
    <definedName name="DeltaAHU3">#REF!</definedName>
    <definedName name="DeltaAHU4">#REF!</definedName>
    <definedName name="DeltaAHU5">#REF!</definedName>
    <definedName name="DeltaAHU6">#REF!</definedName>
    <definedName name="DeltaXF1">#REF!</definedName>
    <definedName name="DeltaXF2">#REF!</definedName>
    <definedName name="DeltaXF3">#REF!</definedName>
    <definedName name="DeltaXF4">#REF!</definedName>
    <definedName name="DeltaXF5">#REF!</definedName>
    <definedName name="DeltaXF6">#REF!</definedName>
    <definedName name="DeltaXFU1">#REF!</definedName>
    <definedName name="DeltaXFU2">#REF!</definedName>
    <definedName name="DeltaXFU3">#REF!</definedName>
    <definedName name="DeltaXFU4">#REF!</definedName>
    <definedName name="DeltaXFU5">#REF!</definedName>
    <definedName name="DeltaXFU6">#REF!</definedName>
    <definedName name="DeltaXH1">#REF!</definedName>
    <definedName name="DeltaXH2">#REF!</definedName>
    <definedName name="DeltaXH3">#REF!</definedName>
    <definedName name="DeltaXH4">#REF!</definedName>
    <definedName name="DeltaXH5">#REF!</definedName>
    <definedName name="DeltaXH6">#REF!</definedName>
    <definedName name="DeltaXHU1">#REF!</definedName>
    <definedName name="DeltaXHU2">#REF!</definedName>
    <definedName name="DeltaXHU3">#REF!</definedName>
    <definedName name="DeltaXHU4">#REF!</definedName>
    <definedName name="DeltaXHU5">#REF!</definedName>
    <definedName name="DeltaXHU6">#REF!</definedName>
    <definedName name="DeltaYF1">#REF!</definedName>
    <definedName name="DeltaYF2">#REF!</definedName>
    <definedName name="DeltaYF3">#REF!</definedName>
    <definedName name="DeltaYF4">#REF!</definedName>
    <definedName name="DeltaYF5">#REF!</definedName>
    <definedName name="DeltaYF6">#REF!</definedName>
    <definedName name="DeltaYFU1">#REF!</definedName>
    <definedName name="DeltaYFU2">#REF!</definedName>
    <definedName name="DeltaYFU3">#REF!</definedName>
    <definedName name="DeltaYFU4">#REF!</definedName>
    <definedName name="DeltaYFU5">#REF!</definedName>
    <definedName name="DeltaYFU6">#REF!</definedName>
    <definedName name="DeltaYH1">#REF!</definedName>
    <definedName name="DeltaYH2">#REF!</definedName>
    <definedName name="DeltaYH3">#REF!</definedName>
    <definedName name="DeltaYH4">#REF!</definedName>
    <definedName name="DeltaYH5">#REF!</definedName>
    <definedName name="DeltaYH6">#REF!</definedName>
    <definedName name="DeltaYHU1">#REF!</definedName>
    <definedName name="DeltaYHU2">#REF!</definedName>
    <definedName name="DeltaYHU3">#REF!</definedName>
    <definedName name="DeltaYHU4">#REF!</definedName>
    <definedName name="DeltaYHU5">#REF!</definedName>
    <definedName name="DeltaYHU6">#REF!</definedName>
    <definedName name="DETAIL" hidden="1">#REF!</definedName>
    <definedName name="DFA">#REF!</definedName>
    <definedName name="DFASFD" hidden="1">{#N/A,#N/A,FALSE,"골재소요량";#N/A,#N/A,FALSE,"골재소요량"}</definedName>
    <definedName name="DFDASFGDASG" hidden="1">{#N/A,#N/A,FALSE,"단가표지"}</definedName>
    <definedName name="DFDF" hidden="1">{#N/A,#N/A,FALSE,"조골재"}</definedName>
    <definedName name="dfdfdf" hidden="1">{#N/A,#N/A,FALSE,"조골재"}</definedName>
    <definedName name="dfdfdfdf">#REF!</definedName>
    <definedName name="DFDSADFADSF" hidden="1">{#N/A,#N/A,FALSE,"2~8번"}</definedName>
    <definedName name="DFDSAFDFD" hidden="1">{#N/A,#N/A,FALSE,"부대1"}</definedName>
    <definedName name="DFDSAFSFG" hidden="1">{#N/A,#N/A,FALSE,"구조2"}</definedName>
    <definedName name="DFDSAGFDSAG" hidden="1">{#N/A,#N/A,FALSE,"혼합골재"}</definedName>
    <definedName name="DFDSFD" hidden="1">{#N/A,#N/A,FALSE,"속도"}</definedName>
    <definedName name="DFDSFDFDFD" hidden="1">{#N/A,#N/A,FALSE,"구조1"}</definedName>
    <definedName name="DFDSFDS" hidden="1">{#N/A,#N/A,FALSE,"부대2"}</definedName>
    <definedName name="DFDSSF" hidden="1">{#N/A,#N/A,FALSE,"이정표"}</definedName>
    <definedName name="d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ADSGAFDG" hidden="1">{#N/A,#N/A,FALSE,"운반시간"}</definedName>
    <definedName name="DFGD">#REF!</definedName>
    <definedName name="dfgg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rxg">#REF!</definedName>
    <definedName name="DFS" hidden="1">{#N/A,#N/A,FALSE,"조골재"}</definedName>
    <definedName name="DFSFSF">#REF!</definedName>
    <definedName name="DGDFGFGDG" hidden="1">{#N/A,#N/A,FALSE,"배수1"}</definedName>
    <definedName name="dgfgf" hidden="1">{#N/A,#N/A,FALSE,"2~8번"}</definedName>
    <definedName name="DGH" hidden="1">{#N/A,#N/A,FALSE,"조골재"}</definedName>
    <definedName name="d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HS">#REF!</definedName>
    <definedName name="DI">#REF!</definedName>
    <definedName name="DIA">#REF!</definedName>
    <definedName name="d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ks">#REF!</definedName>
    <definedName name="DL">#REF!</definedName>
    <definedName name="DLAWHDDLF">#REF!</definedName>
    <definedName name="DLFE">#REF!</definedName>
    <definedName name="DLFO">#REF!</definedName>
    <definedName name="dn" hidden="1">{#N/A,#N/A,FALSE,"혼합골재"}</definedName>
    <definedName name="DO">#REF!</definedName>
    <definedName name="DON">#REF!</definedName>
    <definedName name="DONG1">#REF!</definedName>
    <definedName name="DONG2">#REF!</definedName>
    <definedName name="DOWEL">#REF!</definedName>
    <definedName name="DpFKDL" hidden="1">{#N/A,#N/A,FALSE,"이태원철근"}</definedName>
    <definedName name="DRDEWF">#REF!</definedName>
    <definedName name="DRDS">#REF!</definedName>
    <definedName name="drefdfd">#REF!</definedName>
    <definedName name="DRXSZH">#REF!</definedName>
    <definedName name="ds">#REF!</definedName>
    <definedName name="DSA" hidden="1">{#N/A,#N/A,FALSE,"포장1";#N/A,#N/A,FALSE,"포장1"}</definedName>
    <definedName name="dsaf" hidden="1">{#N/A,#N/A,FALSE,"조골재"}</definedName>
    <definedName name="dsaf_1" hidden="1">{#N/A,#N/A,FALSE,"조골재"}</definedName>
    <definedName name="dsdsd" hidden="1">{#N/A,#N/A,FALSE,"운반시간"}</definedName>
    <definedName name="DSE">#REF!</definedName>
    <definedName name="DSF" hidden="1">{#N/A,#N/A,FALSE,"골재소요량";#N/A,#N/A,FALSE,"골재소요량"}</definedName>
    <definedName name="DSF_1" hidden="1">{#N/A,#N/A,FALSE,"골재소요량";#N/A,#N/A,FALSE,"골재소요량"}</definedName>
    <definedName name="DSFG" hidden="1">{#N/A,#N/A,FALSE,"2~8번"}</definedName>
    <definedName name="DSGHE" hidden="1">{#N/A,#N/A,FALSE,"단가표지"}</definedName>
    <definedName name="DSO">#REF!</definedName>
    <definedName name="dss">#REF!</definedName>
    <definedName name="DVSF">#REF!</definedName>
    <definedName name="DW" hidden="1">{#N/A,#N/A,FALSE,"배수2"}</definedName>
    <definedName name="DW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XA">#REF!</definedName>
    <definedName name="DXE">#REF!</definedName>
    <definedName name="DXXA">#REF!</definedName>
    <definedName name="DXXE">#REF!</definedName>
    <definedName name="DYA">#REF!</definedName>
    <definedName name="DYE">#REF!</definedName>
    <definedName name="DYYA">#REF!</definedName>
    <definedName name="DYYE">#REF!</definedName>
    <definedName name="E">#REF!</definedName>
    <definedName name="E_1">#REF!</definedName>
    <definedName name="e_2">#REF!</definedName>
    <definedName name="e1_e">#REF!</definedName>
    <definedName name="e1_ea">#REF!</definedName>
    <definedName name="e2_e">#REF!</definedName>
    <definedName name="e2_ea">#REF!</definedName>
    <definedName name="E25M">#REF!</definedName>
    <definedName name="E25P">#REF!</definedName>
    <definedName name="E31E">#REF!</definedName>
    <definedName name="E31M">#REF!</definedName>
    <definedName name="E31P">#REF!</definedName>
    <definedName name="E32E">#REF!</definedName>
    <definedName name="E32M">#REF!</definedName>
    <definedName name="E32P">#REF!</definedName>
    <definedName name="E33E">#REF!</definedName>
    <definedName name="E33M">#REF!</definedName>
    <definedName name="E33P">#REF!</definedName>
    <definedName name="E34E">#REF!</definedName>
    <definedName name="E34M">#REF!</definedName>
    <definedName name="E34P">#REF!</definedName>
    <definedName name="E36M">#REF!</definedName>
    <definedName name="E36P">#REF!</definedName>
    <definedName name="E37M">#REF!</definedName>
    <definedName name="E37P">#REF!</definedName>
    <definedName name="E38M">#REF!</definedName>
    <definedName name="E38P">#REF!</definedName>
    <definedName name="E39M">#REF!</definedName>
    <definedName name="E39P">#REF!</definedName>
    <definedName name="E40M">#REF!</definedName>
    <definedName name="E40P">#REF!</definedName>
    <definedName name="E41M">#REF!</definedName>
    <definedName name="E41P">#REF!</definedName>
    <definedName name="E42M">#REF!</definedName>
    <definedName name="E42P">#REF!</definedName>
    <definedName name="E48M">#REF!</definedName>
    <definedName name="E48P">#REF!</definedName>
    <definedName name="E52M">#REF!</definedName>
    <definedName name="E52P">#REF!</definedName>
    <definedName name="E53M">#REF!</definedName>
    <definedName name="E53P">#REF!</definedName>
    <definedName name="E54M">#REF!</definedName>
    <definedName name="E54P">#REF!</definedName>
    <definedName name="E55M">#REF!</definedName>
    <definedName name="E55P">#REF!</definedName>
    <definedName name="E56M">#REF!</definedName>
    <definedName name="E56P">#REF!</definedName>
    <definedName name="E57M">#REF!</definedName>
    <definedName name="E57P">#REF!</definedName>
    <definedName name="E58M">#REF!</definedName>
    <definedName name="E58P">#REF!</definedName>
    <definedName name="E59M">#REF!</definedName>
    <definedName name="E59P">#REF!</definedName>
    <definedName name="E60M">#REF!</definedName>
    <definedName name="E60P">#REF!</definedName>
    <definedName name="E61M">#REF!</definedName>
    <definedName name="E61P">#REF!</definedName>
    <definedName name="E62M">#REF!</definedName>
    <definedName name="E62P">#REF!</definedName>
    <definedName name="E63M">#REF!</definedName>
    <definedName name="E63P">#REF!</definedName>
    <definedName name="E64M">#REF!</definedName>
    <definedName name="E64P">#REF!</definedName>
    <definedName name="E65M">#REF!</definedName>
    <definedName name="E65P">#REF!</definedName>
    <definedName name="E66M">#REF!</definedName>
    <definedName name="E66P">#REF!</definedName>
    <definedName name="E67M">#REF!</definedName>
    <definedName name="E67P">#REF!</definedName>
    <definedName name="E68M">#REF!</definedName>
    <definedName name="EA">#REF!</definedName>
    <definedName name="EARTH">[0]!EARTH</definedName>
    <definedName name="Earth1">#REF!</definedName>
    <definedName name="Earth2">#REF!</definedName>
    <definedName name="Earth3">#REF!</definedName>
    <definedName name="Earth4">#REF!</definedName>
    <definedName name="earthp">#REF!</definedName>
    <definedName name="EARTHSAPDATA.StartProgram">[0]!EARTHSAPDATA.StartProgram</definedName>
    <definedName name="EARTHSAPDATA.StartProgram1">[0]!EARTHSAPDATA.StartProgram1</definedName>
    <definedName name="EARTHSAPDATA.StartProgram2">[0]!EARTHSAPDATA.StartProgram2</definedName>
    <definedName name="EarthU1">#REF!</definedName>
    <definedName name="EarthU2">#REF!</definedName>
    <definedName name="EarthU3">#REF!</definedName>
    <definedName name="EarthU4">#REF!</definedName>
    <definedName name="EB">#REF!</definedName>
    <definedName name="Ec">#REF!</definedName>
    <definedName name="Ec3Span">#REF!</definedName>
    <definedName name="edssqq" hidden="1">{#N/A,#N/A,FALSE,"혼합골재"}</definedName>
    <definedName name="ee" hidden="1">{#N/A,#N/A,FALSE,"단가표지"}</definedName>
    <definedName name="eee" hidden="1">{#N/A,#N/A,FALSE,"2~8번"}</definedName>
    <definedName name="eee_1" hidden="1">{#N/A,#N/A,FALSE,"2~8번"}</definedName>
    <definedName name="EEEE">#REF!</definedName>
    <definedName name="ef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EI">#REF!</definedName>
    <definedName name="EL1A1P">#REF!</definedName>
    <definedName name="el1a1t">#REF!</definedName>
    <definedName name="el1a2p">#REF!</definedName>
    <definedName name="el1a2t">#REF!</definedName>
    <definedName name="EL2A1P">#REF!</definedName>
    <definedName name="el2a1t">#REF!</definedName>
    <definedName name="el2a2p">#REF!</definedName>
    <definedName name="el2a2t">#REF!</definedName>
    <definedName name="EL3A1P">#REF!</definedName>
    <definedName name="el3a1t">#REF!</definedName>
    <definedName name="el3a2p">#REF!</definedName>
    <definedName name="el3a2t">#REF!</definedName>
    <definedName name="ELC">#REF!</definedName>
    <definedName name="ELFE">#REF!</definedName>
    <definedName name="ELI">#REF!</definedName>
    <definedName name="EO">#REF!</definedName>
    <definedName name="EP">#REF!</definedName>
    <definedName name="Epc">#REF!</definedName>
    <definedName name="Epc3Span">#REF!</definedName>
    <definedName name="er" hidden="1">{#N/A,#N/A,FALSE,"단가표지"}</definedName>
    <definedName name="ES">#REF!</definedName>
    <definedName name="Eslab">#REF!</definedName>
    <definedName name="EWR" hidden="1">{#N/A,#N/A,FALSE,"골재소요량";#N/A,#N/A,FALSE,"골재소요량"}</definedName>
    <definedName name="ex">#REF!</definedName>
    <definedName name="EXP">#REF!</definedName>
    <definedName name="_xlnm.Extract">#REF!</definedName>
    <definedName name="F">#REF!</definedName>
    <definedName name="F_W">#REF!</definedName>
    <definedName name="F1A">#REF!</definedName>
    <definedName name="F1B">#REF!</definedName>
    <definedName name="F1F">#REF!</definedName>
    <definedName name="F2F">#REF!</definedName>
    <definedName name="F3F">#REF!</definedName>
    <definedName name="fa">#REF!</definedName>
    <definedName name="FB">#REF!</definedName>
    <definedName name="FC">#REF!</definedName>
    <definedName name="FC_B">#REF!</definedName>
    <definedName name="Fci">#REF!</definedName>
    <definedName name="Fck">#REF!</definedName>
    <definedName name="FCON">#REF!</definedName>
    <definedName name="FCONC">#REF!</definedName>
    <definedName name="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F">#REF!</definedName>
    <definedName name="fd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r">#REF!</definedName>
    <definedName name="FDGDFAGFD" hidden="1">{#N/A,#N/A,FALSE,"포장1";#N/A,#N/A,FALSE,"포장1"}</definedName>
    <definedName name="fdgfdg" hidden="1">{#N/A,#N/A,FALSE,"2~8번"}</definedName>
    <definedName name="fdgfgf" hidden="1">{#N/A,#N/A,FALSE,"운반시간"}</definedName>
    <definedName name="fdhg" hidden="1">{#N/A,#N/A,FALSE,"이태원철근"}</definedName>
    <definedName name="FDRHGFDS">#REF!</definedName>
    <definedName name="FD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SFDSF">#REF!</definedName>
    <definedName name="FDSFS">#REF!</definedName>
    <definedName name="FDSVCDS">#REF!</definedName>
    <definedName name="fdtdhg">#REF!</definedName>
    <definedName name="FDTRJHR">#REF!</definedName>
    <definedName name="FE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rff">#REF!</definedName>
    <definedName name="FEXRE">#REF!</definedName>
    <definedName name="ff">#REF!</definedName>
    <definedName name="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fffff" hidden="1">{#N/A,#N/A,FALSE,"조골재"}</definedName>
    <definedName name="fffff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G">#REF!</definedName>
    <definedName name="FGDAG" hidden="1">{#N/A,#N/A,FALSE,"포장2"}</definedName>
    <definedName name="FGDAGFG" hidden="1">{#N/A,#N/A,FALSE,"혼합골재"}</definedName>
    <definedName name="F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gfadgf" hidden="1">{#N/A,#N/A,FALSE,"혼합골재"}</definedName>
    <definedName name="FGFDG" hidden="1">{#N/A,#N/A,FALSE,"표지목차"}</definedName>
    <definedName name="fgfdgffff" hidden="1">{#N/A,#N/A,FALSE,"부대2"}</definedName>
    <definedName name="fgfdsgdfg" hidden="1">{#N/A,#N/A,FALSE,"혼합골재"}</definedName>
    <definedName name="fgfg" hidden="1">{#N/A,#N/A,FALSE,"2~8번"}</definedName>
    <definedName name="fgfgfg" hidden="1">{#N/A,#N/A,FALSE,"골재소요량";#N/A,#N/A,FALSE,"골재소요량"}</definedName>
    <definedName name="fggfdxgr">#REF!</definedName>
    <definedName name="fghfdagfd" hidden="1">{#N/A,#N/A,FALSE,"표지목차"}</definedName>
    <definedName name="FH">#REF!</definedName>
    <definedName name="fhddg" hidden="1">{#N/A,#N/A,FALSE,"부대1"}</definedName>
    <definedName name="fhdkjf" hidden="1">{#N/A,#N/A,FALSE,"골재소요량";#N/A,#N/A,FALSE,"골재소요량"}</definedName>
    <definedName name="FILA">#REF!</definedName>
    <definedName name="fill" hidden="1">#REF!</definedName>
    <definedName name="FIX">#REF!</definedName>
    <definedName name="Fload">#REF!</definedName>
    <definedName name="FN">#REF!</definedName>
    <definedName name="FO">#REF!</definedName>
    <definedName name="FOM">#REF!</definedName>
    <definedName name="FOUND_A">#REF!</definedName>
    <definedName name="FOUND_H">#REF!</definedName>
    <definedName name="Fpu">#REF!</definedName>
    <definedName name="Fpy">#REF!</definedName>
    <definedName name="front">#REF!</definedName>
    <definedName name="FS" hidden="1">{#N/A,#N/A,FALSE,"배수1"}</definedName>
    <definedName name="FSA" hidden="1">{#N/A,#N/A,FALSE,"조골재"}</definedName>
    <definedName name="ftmax">#REF!</definedName>
    <definedName name="FVGFSDF">#REF!</definedName>
    <definedName name="fx" hidden="1">{#N/A,#N/A,FALSE,"조골재"}</definedName>
    <definedName name="Fy">#REF!</definedName>
    <definedName name="FZ">#REF!</definedName>
    <definedName name="F이">#REF!</definedName>
    <definedName name="F일">#REF!</definedName>
    <definedName name="G">#REF!</definedName>
    <definedName name="G_m">#REF!</definedName>
    <definedName name="G_W">#REF!</definedName>
    <definedName name="g_w1">#REF!</definedName>
    <definedName name="G1A1P">#REF!</definedName>
    <definedName name="g1a1t">#REF!</definedName>
    <definedName name="g1a2p">#REF!</definedName>
    <definedName name="g1a2t">#REF!</definedName>
    <definedName name="G2A1P">#REF!</definedName>
    <definedName name="g2a1t">#REF!</definedName>
    <definedName name="g2a2p">#REF!</definedName>
    <definedName name="g2a2t">#REF!</definedName>
    <definedName name="G3A1P">#REF!</definedName>
    <definedName name="g3a1t">#REF!</definedName>
    <definedName name="g3a2p">#REF!</definedName>
    <definedName name="g3a2t">#REF!</definedName>
    <definedName name="G4A1P">#REF!</definedName>
    <definedName name="g4a1t">#REF!</definedName>
    <definedName name="g4a2p">#REF!</definedName>
    <definedName name="g4a2t">#REF!</definedName>
    <definedName name="G5A1P">#REF!</definedName>
    <definedName name="g5a1t">#REF!</definedName>
    <definedName name="g5a2p">#REF!</definedName>
    <definedName name="g5a2t">#REF!</definedName>
    <definedName name="G6A1P">#REF!</definedName>
    <definedName name="g6a1t">#REF!</definedName>
    <definedName name="g6a2p">#REF!</definedName>
    <definedName name="g6a2t">#REF!</definedName>
    <definedName name="GAK">#REF!</definedName>
    <definedName name="GammaA">#REF!</definedName>
    <definedName name="GAP">#REF!</definedName>
    <definedName name="GASP">#REF!</definedName>
    <definedName name="gbc"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C">#REF!</definedName>
    <definedName name="GDFG" hidden="1">{#N/A,#N/A,FALSE,"2~8번"}</definedName>
    <definedName name="GDFS" hidden="1">{#N/A,#N/A,FALSE,"2~8번"}</definedName>
    <definedName name="GDG" hidden="1">{#N/A,#N/A,FALSE,"포장2"}</definedName>
    <definedName name="gdgdg">#REF!</definedName>
    <definedName name="GDGFD" hidden="1">{#N/A,#N/A,FALSE,"배수1"}</definedName>
    <definedName name="gdgrdf">#REF!</definedName>
    <definedName name="GE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#REF!</definedName>
    <definedName name="GFD" hidden="1">{#N/A,#N/A,FALSE,"골재소요량";#N/A,#N/A,FALSE,"골재소요량"}</definedName>
    <definedName name="GFDG">#REF!</definedName>
    <definedName name="GFDGDFGFG" hidden="1">{#N/A,#N/A,FALSE,"혼합골재"}</definedName>
    <definedName name="GFDSAG" hidden="1">{#N/A,#N/A,FALSE,"2~8번"}</definedName>
    <definedName name="gfdtrf">#REF!</definedName>
    <definedName name="gfdtrfdgdf">#REF!</definedName>
    <definedName name="G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gfg" hidden="1">{#N/A,#N/A,FALSE,"골재소요량";#N/A,#N/A,FALSE,"골재소요량"}</definedName>
    <definedName name="GFGFHGFHF" hidden="1">{#N/A,#N/A,FALSE,"토공2"}</definedName>
    <definedName name="gfhgh" hidden="1">{#N/A,#N/A,FALSE,"배수2"}</definedName>
    <definedName name="GFHR" hidden="1">{#N/A,#N/A,FALSE,"운반시간"}</definedName>
    <definedName name="gfsfg" hidden="1">{#N/A,#N/A,FALSE,"이태원철근"}</definedName>
    <definedName name="GG">#REF!</definedName>
    <definedName name="ggfe">#REF!</definedName>
    <definedName name="ggfhgfshgh" hidden="1">{#N/A,#N/A,FALSE,"포장2"}</definedName>
    <definedName name="ggggg" hidden="1">{#N/A,#N/A,FALSE,"구조1"}</definedName>
    <definedName name="ggg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H">#REF!</definedName>
    <definedName name="ghdghdg" hidden="1">{#N/A,#N/A,FALSE,"이태원철근"}</definedName>
    <definedName name="GHFFH">#REF!</definedName>
    <definedName name="GHFGH">#REF!</definedName>
    <definedName name="ghgfh" hidden="1">{#N/A,#N/A,FALSE,"포장2"}</definedName>
    <definedName name="ghrgfdg">#REF!</definedName>
    <definedName name="ghrgfdxtr">#REF!</definedName>
    <definedName name="GJHGLI" hidden="1">{#N/A,#N/A,FALSE,"포장1";#N/A,#N/A,FALSE,"포장1"}</definedName>
    <definedName name="GLA1P">#REF!</definedName>
    <definedName name="gla1t">#REF!</definedName>
    <definedName name="gla2p">#REF!</definedName>
    <definedName name="gla2t">#REF!</definedName>
    <definedName name="GO">#REF!</definedName>
    <definedName name="grew" hidden="1">#REF!</definedName>
    <definedName name="GRFCX">#REF!</definedName>
    <definedName name="grg">#REF!</definedName>
    <definedName name="grgdgr">#REF!</definedName>
    <definedName name="grggsf">#REF!</definedName>
    <definedName name="grgrfdxzg">#REF!</definedName>
    <definedName name="grgvcxg">#REF!</definedName>
    <definedName name="grvds">#REF!</definedName>
    <definedName name="grZ">#REF!</definedName>
    <definedName name="GS" hidden="1">{#N/A,#N/A,FALSE,"포장2"}</definedName>
    <definedName name="gt">#REF!</definedName>
    <definedName name="GuBae">#REF!</definedName>
    <definedName name="GV">#REF!</definedName>
    <definedName name="H">#REF!</definedName>
    <definedName name="H.1">#REF!</definedName>
    <definedName name="H.10">#REF!</definedName>
    <definedName name="H.2">#REF!</definedName>
    <definedName name="H.3">#REF!</definedName>
    <definedName name="H.4">#REF!</definedName>
    <definedName name="H.5">#REF!</definedName>
    <definedName name="H.6">#REF!</definedName>
    <definedName name="H.7">#REF!</definedName>
    <definedName name="H.8">#REF!</definedName>
    <definedName name="H.9">#REF!</definedName>
    <definedName name="H_1">#REF!</definedName>
    <definedName name="H_2">#REF!</definedName>
    <definedName name="h_3">#REF!</definedName>
    <definedName name="h_pile">#REF!</definedName>
    <definedName name="h_pileea">#REF!</definedName>
    <definedName name="H10A">#REF!</definedName>
    <definedName name="H10A1P">#REF!</definedName>
    <definedName name="h10a1t">#REF!</definedName>
    <definedName name="h10a2p">#REF!</definedName>
    <definedName name="h10a2t">#REF!</definedName>
    <definedName name="H11A">#REF!</definedName>
    <definedName name="H11A1P">#REF!</definedName>
    <definedName name="h11a1t">#REF!</definedName>
    <definedName name="h11a2p">#REF!</definedName>
    <definedName name="H11A2T">#REF!</definedName>
    <definedName name="H12A">#REF!</definedName>
    <definedName name="H13A">#REF!</definedName>
    <definedName name="H14A">#REF!</definedName>
    <definedName name="H1A">#REF!</definedName>
    <definedName name="H1A1P">#REF!</definedName>
    <definedName name="h1a1t">#REF!</definedName>
    <definedName name="h1a2p">#REF!</definedName>
    <definedName name="h1a2t">#REF!</definedName>
    <definedName name="H1C">#REF!</definedName>
    <definedName name="H1D">#REF!</definedName>
    <definedName name="H1H">#REF!</definedName>
    <definedName name="H2A">#REF!</definedName>
    <definedName name="H2A1P">#REF!</definedName>
    <definedName name="h2a1t">#REF!</definedName>
    <definedName name="h2a2p">#REF!</definedName>
    <definedName name="h2a2t">#REF!</definedName>
    <definedName name="H2C">#REF!</definedName>
    <definedName name="H2D">#REF!</definedName>
    <definedName name="H2H">#REF!</definedName>
    <definedName name="H3A">#REF!</definedName>
    <definedName name="H3A1P">#REF!</definedName>
    <definedName name="h3a1t">#REF!</definedName>
    <definedName name="h3a2p">#REF!</definedName>
    <definedName name="h3a2t">#REF!</definedName>
    <definedName name="H3AP1">#REF!</definedName>
    <definedName name="H3C">#REF!</definedName>
    <definedName name="H3H">#REF!</definedName>
    <definedName name="H4A">#REF!</definedName>
    <definedName name="h4a1p">#REF!</definedName>
    <definedName name="h4a1t">#REF!</definedName>
    <definedName name="h4a2p">#REF!</definedName>
    <definedName name="h4a2t">#REF!</definedName>
    <definedName name="H4H">#REF!</definedName>
    <definedName name="H5A">#REF!</definedName>
    <definedName name="H5A1P">#REF!</definedName>
    <definedName name="h5a1t">#REF!</definedName>
    <definedName name="h5a2p">#REF!</definedName>
    <definedName name="h5a2t">#REF!</definedName>
    <definedName name="H6A">#REF!</definedName>
    <definedName name="H6A1P">#REF!</definedName>
    <definedName name="h6a1t">#REF!</definedName>
    <definedName name="h6a2p">#REF!</definedName>
    <definedName name="h6a2t">#REF!</definedName>
    <definedName name="H7A">#REF!</definedName>
    <definedName name="H7A1P">#REF!</definedName>
    <definedName name="h7a1t">#REF!</definedName>
    <definedName name="h7a2p">#REF!</definedName>
    <definedName name="h7a2t">#REF!</definedName>
    <definedName name="H8A">#REF!</definedName>
    <definedName name="H8A1P">#REF!</definedName>
    <definedName name="h8a1t">#REF!</definedName>
    <definedName name="h8a2p">#REF!</definedName>
    <definedName name="h8a2t">#REF!</definedName>
    <definedName name="H9A1P">#REF!</definedName>
    <definedName name="h9a1t">#REF!</definedName>
    <definedName name="h9a2p">#REF!</definedName>
    <definedName name="h9a2t">#REF!</definedName>
    <definedName name="HA">#REF!</definedName>
    <definedName name="HA1P">#REF!</definedName>
    <definedName name="ha1t">#REF!</definedName>
    <definedName name="ha2p">#REF!</definedName>
    <definedName name="ha2t">#REF!</definedName>
    <definedName name="HAB">#REF!</definedName>
    <definedName name="han" hidden="1">#REF!</definedName>
    <definedName name="HC">#REF!</definedName>
    <definedName name="HCA">#REF!</definedName>
    <definedName name="HCD">#REF!</definedName>
    <definedName name="HD">#REF!</definedName>
    <definedName name="hddr">#REF!</definedName>
    <definedName name="HDGBG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DGF" hidden="1">{#N/A,#N/A,FALSE,"표지목차"}</definedName>
    <definedName name="HE">#REF!</definedName>
    <definedName name="HF">#REF!</definedName>
    <definedName name="hfgr">#REF!</definedName>
    <definedName name="hfgrg">#REF!</definedName>
    <definedName name="hfgrgfdg">#REF!</definedName>
    <definedName name="HG" hidden="1">{#N/A,#N/A,FALSE,"조골재"}</definedName>
    <definedName name="hgd" hidden="1">{#N/A,#N/A,FALSE,"배수2"}</definedName>
    <definedName name="hgderfd">#REF!</definedName>
    <definedName name="h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gfgtr">#REF!</definedName>
    <definedName name="HGFH" hidden="1">{#N/A,#N/A,FALSE,"2~8번"}</definedName>
    <definedName name="hgh" hidden="1">{#N/A,#N/A,FALSE,"단가표지"}</definedName>
    <definedName name="hghg" hidden="1">{#N/A,#N/A,FALSE,"운반시간"}</definedName>
    <definedName name="HH">#REF!</definedName>
    <definedName name="HHADG" hidden="1">{#N/A,#N/A,FALSE,"조골재"}</definedName>
    <definedName name="HHHHH" hidden="1">{#N/A,#N/A,FALSE,"구조2"}</definedName>
    <definedName name="HHMP">#REF!</definedName>
    <definedName name="HHR" hidden="1">{#N/A,#N/A,FALSE,"포장2"}</definedName>
    <definedName name="HHS">#REF!</definedName>
    <definedName name="HHT">#REF!</definedName>
    <definedName name="HIG">#REF!</definedName>
    <definedName name="HJK" hidden="1">{#N/A,#N/A,FALSE,"이태원철근"}</definedName>
    <definedName name="hjtdfgfg">#REF!</definedName>
    <definedName name="hkj" hidden="1">{#N/A,#N/A,FALSE,"혼합골재"}</definedName>
    <definedName name="HM">#REF!</definedName>
    <definedName name="HMAX">#N/A</definedName>
    <definedName name="HMHM"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O">#REF!</definedName>
    <definedName name="HP">#REF!</definedName>
    <definedName name="HPI">#REF!</definedName>
    <definedName name="HRH" hidden="1">{#N/A,#N/A,FALSE,"혼합골재"}</definedName>
    <definedName name="Hs">#REF!</definedName>
    <definedName name="HSP">#REF!</definedName>
    <definedName name="HST">#REF!</definedName>
    <definedName name="HT">#REF!</definedName>
    <definedName name="htgfdg">#REF!</definedName>
    <definedName name="HTH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thth">#REF!</definedName>
    <definedName name="HTML_CodePage" hidden="1">949</definedName>
    <definedName name="HTML_Control" hidden="1">{"'공사부문'!$A$6:$A$32"}</definedName>
    <definedName name="HTML_Description" hidden="1">""</definedName>
    <definedName name="HTML_Email" hidden="1">""</definedName>
    <definedName name="HTML_Header" hidden="1">"공사부문"</definedName>
    <definedName name="HTML_LastUpdate" hidden="1">"98-04-27"</definedName>
    <definedName name="HTML_LineAfter" hidden="1">FALSE</definedName>
    <definedName name="HTML_LineBefore" hidden="1">FALSE</definedName>
    <definedName name="HTML_Name" hidden="1">"김준곤"</definedName>
    <definedName name="HTML_OBDlg2" hidden="1">TRUE</definedName>
    <definedName name="HTML_OBDlg4" hidden="1">TRUE</definedName>
    <definedName name="HTML_OS" hidden="1">0</definedName>
    <definedName name="HTML_PathFile" hidden="1">"C:\WINNT\Profiles\Administrator\Personal\MyHTML.htm"</definedName>
    <definedName name="HTML_Title" hidden="1">"시중노임단가"</definedName>
    <definedName name="HTML1_1" hidden="1">"'[엑셀95-따라하기 문제.xls]인터넷 어시스턴트'!$A$1:$J$18"</definedName>
    <definedName name="HTML1_10" hidden="1">"Marihan@hitel.kol.co.kr"</definedName>
    <definedName name="HTML1_11" hidden="1">1</definedName>
    <definedName name="HTML1_12" hidden="1">"C:\김종완\원고\[작업중] 한빛-엑셀70\CD-ROM문제\따라하기 문제&amp;그림\MyHTML01.htm"</definedName>
    <definedName name="HTML1_2" hidden="1">1</definedName>
    <definedName name="HTML1_3" hidden="1">"엑셀 프로젝트"</definedName>
    <definedName name="HTML1_4" hidden="1">"인터넷 어시스턴트"</definedName>
    <definedName name="HTML1_5" hidden="1">"엑셀 워크시트를 HTML문서로 변환한다. 이 적업은 &lt;한빛 미디어&gt; 책에서만 가능하며, [어린왕자]만의 독특한 아이디어 이다."</definedName>
    <definedName name="HTML1_6" hidden="1">1</definedName>
    <definedName name="HTML1_7" hidden="1">1</definedName>
    <definedName name="HTML1_8" hidden="1">"97-10-09"</definedName>
    <definedName name="HTML1_9" hidden="1">"김종완/어린왕자"</definedName>
    <definedName name="HTMLCount" hidden="1">1</definedName>
    <definedName name="HTR" hidden="1">{#N/A,#N/A,FALSE,"이태원철근"}</definedName>
    <definedName name="Hu">#REF!</definedName>
    <definedName name="HUB">#REF!</definedName>
    <definedName name="HUH">#REF!</definedName>
    <definedName name="HUNCH">#REF!</definedName>
    <definedName name="HWP">#REF!</definedName>
    <definedName name="H사">#REF!</definedName>
    <definedName name="H삼">#REF!</definedName>
    <definedName name="H이">#REF!</definedName>
    <definedName name="H일">#REF!</definedName>
    <definedName name="I">#REF!</definedName>
    <definedName name="I_BEAM">#REF!</definedName>
    <definedName name="I_EA">#REF!</definedName>
    <definedName name="ID">#REF!,#REF!</definedName>
    <definedName name="II">#REF!</definedName>
    <definedName name="IIB호D13">#REF!</definedName>
    <definedName name="IIB호D16">#REF!</definedName>
    <definedName name="IIC호D13">#REF!</definedName>
    <definedName name="IIC호D16">#REF!</definedName>
    <definedName name="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C호D13">#REF!</definedName>
    <definedName name="IIIC호D16">#REF!</definedName>
    <definedName name="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L">#REF!</definedName>
    <definedName name="ilchu">#REF!</definedName>
    <definedName name="IMP">#REF!</definedName>
    <definedName name="IND">#REF!</definedName>
    <definedName name="INTPUT">#REF!</definedName>
    <definedName name="INTPUTDATA">#REF!</definedName>
    <definedName name="IOIOIOIO" hidden="1">{#N/A,#N/A,FALSE,"표지목차"}</definedName>
    <definedName name="IP">#REF!</definedName>
    <definedName name="IT">#REF!</definedName>
    <definedName name="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uu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yr">#REF!</definedName>
    <definedName name="J">#REF!</definedName>
    <definedName name="J_1">#REF!</definedName>
    <definedName name="j1_e">#REF!</definedName>
    <definedName name="j1_ea">#REF!</definedName>
    <definedName name="JACK">#REF!</definedName>
    <definedName name="jack_ea">#REF!</definedName>
    <definedName name="JDS">[0]!A8L4R</definedName>
    <definedName name="JGH" hidden="1">{#N/A,#N/A,FALSE,"골재소요량";#N/A,#N/A,FALSE,"골재소요량"}</definedName>
    <definedName name="JHGJ" hidden="1">{#N/A,#N/A,FALSE,"운반시간"}</definedName>
    <definedName name="jhjg" hidden="1">{#N/A,#N/A,FALSE,"조골재"}</definedName>
    <definedName name="jhjh" hidden="1">{#N/A,#N/A,FALSE,"표지목차"}</definedName>
    <definedName name="JHY">[0]!A8LQL</definedName>
    <definedName name="JHYKING">[0]!A9B2L</definedName>
    <definedName name="j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J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JJJJJJJJJJ" hidden="1">{#N/A,#N/A,FALSE,"배수2"}</definedName>
    <definedName name="JKJKJKJK" hidden="1">{#N/A,#N/A,FALSE,"포장1";#N/A,#N/A,FALSE,"포장1"}</definedName>
    <definedName name="JL">#REF!</definedName>
    <definedName name="JOINT">#REF!</definedName>
    <definedName name="JT">#REF!</definedName>
    <definedName name="JYH">#REF!</definedName>
    <definedName name="jyhytdz">#REF!</definedName>
    <definedName name="JYJ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yjyfjy45">#REF!</definedName>
    <definedName name="k">#REF!</definedName>
    <definedName name="K_PR">#REF!</definedName>
    <definedName name="k11a">#REF!</definedName>
    <definedName name="k11e">#REF!</definedName>
    <definedName name="K1a">#REF!</definedName>
    <definedName name="k1e">#REF!</definedName>
    <definedName name="k22a">#REF!</definedName>
    <definedName name="k22e">#REF!</definedName>
    <definedName name="k2a">#REF!</definedName>
    <definedName name="k2e">#REF!</definedName>
    <definedName name="k33a">#REF!</definedName>
    <definedName name="k33e">#REF!</definedName>
    <definedName name="k3a">#REF!</definedName>
    <definedName name="k3e">#REF!</definedName>
    <definedName name="k44a">#REF!</definedName>
    <definedName name="k44e">#REF!</definedName>
    <definedName name="k4a">#REF!</definedName>
    <definedName name="k4e">#REF!</definedName>
    <definedName name="KA">#REF!</definedName>
    <definedName name="KAE">#REF!</definedName>
    <definedName name="KANG1">#REF!</definedName>
    <definedName name="KANG2">#REF!</definedName>
    <definedName name="KAS">#REF!</definedName>
    <definedName name="Ka일">#REF!</definedName>
    <definedName name="Ka투">#REF!</definedName>
    <definedName name="KD">#REF!</definedName>
    <definedName name="kdjf">#REF!</definedName>
    <definedName name="Kea">#REF!</definedName>
    <definedName name="k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h">#REF!</definedName>
    <definedName name="KHE">#REF!</definedName>
    <definedName name="khl" hidden="1">{#N/A,#N/A,FALSE,"2~8번"}</definedName>
    <definedName name="KHN">#REF!</definedName>
    <definedName name="kim">#REF!</definedName>
    <definedName name="kj" hidden="1">#REF!</definedName>
    <definedName name="kjg" hidden="1">{#N/A,#N/A,FALSE,"조골재"}</definedName>
    <definedName name="KJHGHGGTG">#REF!</definedName>
    <definedName name="KJIUK">#REF!</definedName>
    <definedName name="KJUGR">#REF!</definedName>
    <definedName name="KK">#REF!</definedName>
    <definedName name="kkiki">#REF!</definedName>
    <definedName name="kkk">[0]!kkk</definedName>
    <definedName name="KKKK">BlankMacro1</definedName>
    <definedName name="KKP">#REF!</definedName>
    <definedName name="KLLKLKLK" hidden="1">{#N/A,#N/A,FALSE,"포장2"}</definedName>
    <definedName name="KMP">#REF!</definedName>
    <definedName name="Ko">#REF!</definedName>
    <definedName name="KOREA">#REF!</definedName>
    <definedName name="ktf" hidden="1">#REF!</definedName>
    <definedName name="kty" hidden="1">#REF!</definedName>
    <definedName name="KU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UP">#REF!</definedName>
    <definedName name="kv">#REF!</definedName>
    <definedName name="KVC">#REF!</definedName>
    <definedName name="KVO">#REF!</definedName>
    <definedName name="L">#REF!</definedName>
    <definedName name="ℓ">#REF!</definedName>
    <definedName name="L_1">#REF!</definedName>
    <definedName name="L_2">#REF!</definedName>
    <definedName name="l1_ea">#REF!</definedName>
    <definedName name="L1A1P">#REF!</definedName>
    <definedName name="l1a1t">#REF!</definedName>
    <definedName name="l1a2p">#REF!</definedName>
    <definedName name="l1a2t">#REF!</definedName>
    <definedName name="L1F">#REF!</definedName>
    <definedName name="L1L">#REF!</definedName>
    <definedName name="L1S">#REF!</definedName>
    <definedName name="L2A1P">#REF!</definedName>
    <definedName name="l2a1t">#REF!</definedName>
    <definedName name="l2a2p">#REF!</definedName>
    <definedName name="l2a2t">#REF!</definedName>
    <definedName name="L2L">#REF!</definedName>
    <definedName name="L2S">#REF!</definedName>
    <definedName name="L3A1P">#REF!</definedName>
    <definedName name="l3a1t">#REF!</definedName>
    <definedName name="l3a2p">#REF!</definedName>
    <definedName name="l3a2t">#REF!</definedName>
    <definedName name="L3L">#REF!</definedName>
    <definedName name="L4A1P">#REF!</definedName>
    <definedName name="l4a1t">#REF!</definedName>
    <definedName name="l4a2p">#REF!</definedName>
    <definedName name="l4a2t">#REF!</definedName>
    <definedName name="L4L">#REF!</definedName>
    <definedName name="L5A1P">#REF!</definedName>
    <definedName name="l5a1t">#REF!</definedName>
    <definedName name="l5a2p">#REF!</definedName>
    <definedName name="l5a2t">#REF!</definedName>
    <definedName name="L5S">#REF!</definedName>
    <definedName name="L6A1P">#REF!</definedName>
    <definedName name="l6a1t">#REF!</definedName>
    <definedName name="l6a2p">#REF!</definedName>
    <definedName name="l6a2t">#REF!</definedName>
    <definedName name="LA1P">#REF!</definedName>
    <definedName name="la1t">#REF!</definedName>
    <definedName name="la2p">#REF!</definedName>
    <definedName name="la2t">#REF!</definedName>
    <definedName name="LBOX1">#REF!</definedName>
    <definedName name="LBOX2">#REF!</definedName>
    <definedName name="LCC">#REF!</definedName>
    <definedName name="LCL">#REF!</definedName>
    <definedName name="Lclb">#REF!</definedName>
    <definedName name="LD">#REF!</definedName>
    <definedName name="LE">#REF!</definedName>
    <definedName name="LED포함견적1" hidden="1">{#N/A,#N/A,FALSE,"골재소요량";#N/A,#N/A,FALSE,"골재소요량"}</definedName>
    <definedName name="Len">#REF!</definedName>
    <definedName name="LenPile">#REF!</definedName>
    <definedName name="LF">#REF!</definedName>
    <definedName name="LFF">#REF!</definedName>
    <definedName name="LH">#REF!</definedName>
    <definedName name="LH.4">#REF!</definedName>
    <definedName name="LH.7">#REF!</definedName>
    <definedName name="LHMP">#REF!</definedName>
    <definedName name="lj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KLKL">#REF!</definedName>
    <definedName name="lks">[0]!ACE3R</definedName>
    <definedName name="LL">#REF!</definedName>
    <definedName name="LLC">#REF!</definedName>
    <definedName name="LLFE">#N/A</definedName>
    <definedName name="LLFO">#REF!</definedName>
    <definedName name="LLL"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LLL" hidden="1">{#N/A,#N/A,FALSE,"속도"}</definedName>
    <definedName name="llllll">#REF!</definedName>
    <definedName name="lo">#REF!</definedName>
    <definedName name="ls_ea">#REF!</definedName>
    <definedName name="LSA">#REF!</definedName>
    <definedName name="LSD">#REF!</definedName>
    <definedName name="LSE">#REF!</definedName>
    <definedName name="LST">#REF!</definedName>
    <definedName name="LU">#REF!</definedName>
    <definedName name="L형측구">#REF!</definedName>
    <definedName name="M">#REF!</definedName>
    <definedName name="M_EF">#REF!</definedName>
    <definedName name="M1A1P">#REF!</definedName>
    <definedName name="m1a1t">#REF!</definedName>
    <definedName name="m1a2p">#REF!</definedName>
    <definedName name="m1a2t">#REF!</definedName>
    <definedName name="M2A1P">#REF!</definedName>
    <definedName name="m2a1t">#REF!</definedName>
    <definedName name="m2a2p">#REF!</definedName>
    <definedName name="m2a2t">#REF!</definedName>
    <definedName name="M3A1P">#REF!</definedName>
    <definedName name="m3a1t">#REF!</definedName>
    <definedName name="m3a2p">#REF!</definedName>
    <definedName name="m3a2t">#REF!</definedName>
    <definedName name="M4A1P">#REF!</definedName>
    <definedName name="m4a1t">#REF!</definedName>
    <definedName name="m4a2p">#REF!</definedName>
    <definedName name="m4a2t">#REF!</definedName>
    <definedName name="MA">#REF!</definedName>
    <definedName name="Macro10">[0]!Macro10</definedName>
    <definedName name="Macro12">[0]!Macro12</definedName>
    <definedName name="Macro14">[0]!Macro14</definedName>
    <definedName name="Macro2">#REF!</definedName>
    <definedName name="MACRO20">[0]!Macro2</definedName>
    <definedName name="Macro5">[0]!Macro5</definedName>
    <definedName name="Macro6">[0]!Macro6</definedName>
    <definedName name="Macro7">[0]!Macro7</definedName>
    <definedName name="Macro8">[0]!Macro8</definedName>
    <definedName name="Macro9">[0]!Macro9</definedName>
    <definedName name="MaH">#REF!</definedName>
    <definedName name="MB.1">#REF!</definedName>
    <definedName name="MB.2">#REF!</definedName>
    <definedName name="Mc3Span">#REF!</definedName>
    <definedName name="MCB">#REF!</definedName>
    <definedName name="MCH">#REF!</definedName>
    <definedName name="MCON">#REF!</definedName>
    <definedName name="MD">#REF!</definedName>
    <definedName name="MDA">#REF!</definedName>
    <definedName name="MDE">#REF!</definedName>
    <definedName name="ME">#REF!</definedName>
    <definedName name="MH">#REF!</definedName>
    <definedName name="MI_BANG">#REF!</definedName>
    <definedName name="MI_BU">#REF!</definedName>
    <definedName name="MI_GT">#REF!</definedName>
    <definedName name="MI_HAN">#REF!</definedName>
    <definedName name="MI_HP">#REF!</definedName>
    <definedName name="MI_RC1">#REF!</definedName>
    <definedName name="MI_RC2">#REF!</definedName>
    <definedName name="MI_TI">#REF!</definedName>
    <definedName name="MID">#REF!</definedName>
    <definedName name="MKJIUCX">#REF!</definedName>
    <definedName name="MLA">#REF!</definedName>
    <definedName name="MLE">#REF!</definedName>
    <definedName name="mm" hidden="1">{#N/A,#N/A,FALSE,"이태원철근"}</definedName>
    <definedName name="MMHH">BlankMacro1</definedName>
    <definedName name="MMM"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MMMM">BlankMacro1</definedName>
    <definedName name="MO">#REF!</definedName>
    <definedName name="Module1.PR">[0]!Module1.PR</definedName>
    <definedName name="MONEY">#REF!,#REF!</definedName>
    <definedName name="MRD">#REF!</definedName>
    <definedName name="MRL">#REF!</definedName>
    <definedName name="MT">#REF!</definedName>
    <definedName name="MU">#REF!</definedName>
    <definedName name="MUO_REA">#REF!</definedName>
    <definedName name="MUO_TOE">#REF!</definedName>
    <definedName name="MX">#REF!</definedName>
    <definedName name="MXX">#REF!</definedName>
    <definedName name="MYB.1">#REF!</definedName>
    <definedName name="MYB.2">#REF!</definedName>
    <definedName name="MYH">#REF!</definedName>
    <definedName name="MZ">#REF!</definedName>
    <definedName name="MZZ">#REF!</definedName>
    <definedName name="n">#REF!</definedName>
    <definedName name="N_C">#REF!</definedName>
    <definedName name="N_Q">#REF!</definedName>
    <definedName name="N_R">#REF!</definedName>
    <definedName name="N1A">#REF!</definedName>
    <definedName name="N1D">#REF!</definedName>
    <definedName name="NA">#REF!</definedName>
    <definedName name="NBBNB" hidden="1">{#N/A,#N/A,FALSE,"혼합골재"}</definedName>
    <definedName name="NC">#REF!</definedName>
    <definedName name="NCA">#REF!</definedName>
    <definedName name="NCD">#REF!</definedName>
    <definedName name="ND">#REF!</definedName>
    <definedName name="NE">#REF!</definedName>
    <definedName name="NEW">#REF!</definedName>
    <definedName name="n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NHM">#REF!</definedName>
    <definedName name="NL">#REF!</definedName>
    <definedName name="NN">#REF!</definedName>
    <definedName name="NNN">#REF!</definedName>
    <definedName name="NOT">#REF!</definedName>
    <definedName name="NOTCH">#REF!</definedName>
    <definedName name="notch1">#REF!</definedName>
    <definedName name="notch2">#REF!</definedName>
    <definedName name="NP">#REF!</definedName>
    <definedName name="NPG">#REF!</definedName>
    <definedName name="NPZ">#REF!</definedName>
    <definedName name="NSA">#REF!</definedName>
    <definedName name="NSC">#REF!</definedName>
    <definedName name="NSD">#REF!</definedName>
    <definedName name="NSE">#REF!</definedName>
    <definedName name="NSP">#REF!</definedName>
    <definedName name="NST">#REF!</definedName>
    <definedName name="NSV">#REF!</definedName>
    <definedName name="NumJoint">#REF!</definedName>
    <definedName name="NumPile">#REF!</definedName>
    <definedName name="NVN">#REF!</definedName>
    <definedName name="n이">#REF!</definedName>
    <definedName name="n이_1">#REF!</definedName>
    <definedName name="n이_2">#REF!</definedName>
    <definedName name="n일">#REF!</definedName>
    <definedName name="N치">#REF!</definedName>
    <definedName name="O">#REF!</definedName>
    <definedName name="o_m">#REF!</definedName>
    <definedName name="oh">#REF!</definedName>
    <definedName name="OIO">#REF!</definedName>
    <definedName name="okpk">#REF!</definedName>
    <definedName name="oo">#REF!</definedName>
    <definedName name="oooo" hidden="1">{#N/A,#N/A,FALSE,"조골재"}</definedName>
    <definedName name="op">#REF!</definedName>
    <definedName name="OUTD">#REF!</definedName>
    <definedName name="ow">#REF!</definedName>
    <definedName name="P">#REF!</definedName>
    <definedName name="P.S.C.BEAM">#REF!</definedName>
    <definedName name="P_A">#REF!</definedName>
    <definedName name="P_D">#REF!</definedName>
    <definedName name="P_E">#REF!</definedName>
    <definedName name="P_H2">#REF!</definedName>
    <definedName name="p_m">#REF!</definedName>
    <definedName name="P1A">#REF!</definedName>
    <definedName name="P1X">#REF!</definedName>
    <definedName name="P1Z">#REF!</definedName>
    <definedName name="P2A">#REF!</definedName>
    <definedName name="P2X">#REF!</definedName>
    <definedName name="P2Z">#REF!</definedName>
    <definedName name="P3A">#REF!</definedName>
    <definedName name="P3X">#REF!</definedName>
    <definedName name="P4X">#REF!</definedName>
    <definedName name="PA">#REF!</definedName>
    <definedName name="PARR">#REF!</definedName>
    <definedName name="PARR1">#REF!</definedName>
    <definedName name="PARR2">#REF!</definedName>
    <definedName name="PARR3">#REF!</definedName>
    <definedName name="PARR4">#REF!</definedName>
    <definedName name="PARR5">#REF!</definedName>
    <definedName name="pa삼">#REF!</definedName>
    <definedName name="Pa오">#REF!</definedName>
    <definedName name="PB">#REF!</definedName>
    <definedName name="PBB">#REF!</definedName>
    <definedName name="PC">#REF!</definedName>
    <definedName name="PC_BEAM">#REF!</definedName>
    <definedName name="PCEN">#REF!</definedName>
    <definedName name="PCO">#REF!</definedName>
    <definedName name="PD">#REF!</definedName>
    <definedName name="PDIA">#REF!</definedName>
    <definedName name="PE">#REF!</definedName>
    <definedName name="PE100C">#REF!</definedName>
    <definedName name="PE16C">#REF!</definedName>
    <definedName name="PE22C">#REF!</definedName>
    <definedName name="PE28C">#REF!</definedName>
    <definedName name="PE36C">#REF!</definedName>
    <definedName name="PE42C">#REF!</definedName>
    <definedName name="PE54C">#REF!</definedName>
    <definedName name="PEA">#REF!</definedName>
    <definedName name="PEL">#REF!</definedName>
    <definedName name="PES">#REF!</definedName>
    <definedName name="PF">#REF!</definedName>
    <definedName name="PFD">#REF!</definedName>
    <definedName name="PG">#REF!</definedName>
    <definedName name="PH">#REF!</definedName>
    <definedName name="PHG">#REF!</definedName>
    <definedName name="phi">#REF!</definedName>
    <definedName name="PI">#REF!</definedName>
    <definedName name="pi_e">#REF!</definedName>
    <definedName name="pi_ea">#REF!</definedName>
    <definedName name="piece">#REF!</definedName>
    <definedName name="PILE">#REF!</definedName>
    <definedName name="PILEA">#REF!</definedName>
    <definedName name="Pilealpa1">#REF!</definedName>
    <definedName name="Pilealpa2">#REF!</definedName>
    <definedName name="PileAp">#REF!</definedName>
    <definedName name="PileBeta1">#REF!</definedName>
    <definedName name="PileBeta11">#REF!</definedName>
    <definedName name="PileBeta2">#REF!</definedName>
    <definedName name="PileBeta22">#REF!</definedName>
    <definedName name="PileCos1">#REF!</definedName>
    <definedName name="PileCos10">#REF!</definedName>
    <definedName name="PileCos11">#REF!</definedName>
    <definedName name="PileCos2">#REF!</definedName>
    <definedName name="PileCos21">#REF!</definedName>
    <definedName name="PileCos210">#REF!</definedName>
    <definedName name="PileCos211">#REF!</definedName>
    <definedName name="PileCos22">#REF!</definedName>
    <definedName name="PileCos23">#REF!</definedName>
    <definedName name="PileCos24">#REF!</definedName>
    <definedName name="PileCos25">#REF!</definedName>
    <definedName name="PileCos26">#REF!</definedName>
    <definedName name="PileCos27">#REF!</definedName>
    <definedName name="PileCos28">#REF!</definedName>
    <definedName name="PileCos29">#REF!</definedName>
    <definedName name="PileCos3">#REF!</definedName>
    <definedName name="PileCos4">#REF!</definedName>
    <definedName name="PileCos5">#REF!</definedName>
    <definedName name="PileCos6">#REF!</definedName>
    <definedName name="PileCos7">#REF!</definedName>
    <definedName name="PileCos8">#REF!</definedName>
    <definedName name="PileCos9">#REF!</definedName>
    <definedName name="PileD">#REF!</definedName>
    <definedName name="PileDia">#REF!</definedName>
    <definedName name="PileDia1">#REF!</definedName>
    <definedName name="PileE">#REF!</definedName>
    <definedName name="PileEc">#REF!</definedName>
    <definedName name="PileEo">#REF!</definedName>
    <definedName name="PileIp">#REF!</definedName>
    <definedName name="PileK11">#REF!</definedName>
    <definedName name="PileK12">#REF!</definedName>
    <definedName name="PileK13">#REF!</definedName>
    <definedName name="PileK14">#REF!</definedName>
    <definedName name="PileK21">#REF!</definedName>
    <definedName name="PileK22">#REF!</definedName>
    <definedName name="PileK31">#REF!</definedName>
    <definedName name="PileK32">#REF!</definedName>
    <definedName name="PileK41">#REF!</definedName>
    <definedName name="PileK42">#REF!</definedName>
    <definedName name="PileKh1">#REF!</definedName>
    <definedName name="PileKh2">#REF!</definedName>
    <definedName name="PileKp">#REF!</definedName>
    <definedName name="PileKv">#REF!</definedName>
    <definedName name="PILEL">#REF!</definedName>
    <definedName name="PileL1">#REF!</definedName>
    <definedName name="PileL2">#REF!</definedName>
    <definedName name="PileLen">#REF!</definedName>
    <definedName name="PileLine">#REF!</definedName>
    <definedName name="PileLine1">#REF!</definedName>
    <definedName name="PileLine10">#REF!</definedName>
    <definedName name="PileLine11">#REF!</definedName>
    <definedName name="PileLine2">#REF!</definedName>
    <definedName name="PileLine3">#REF!</definedName>
    <definedName name="PileLine4">#REF!</definedName>
    <definedName name="PileLine5">#REF!</definedName>
    <definedName name="PileLine6">#REF!</definedName>
    <definedName name="PileLine7">#REF!</definedName>
    <definedName name="PileLine8">#REF!</definedName>
    <definedName name="PileLine9">#REF!</definedName>
    <definedName name="PileLoad1">#REF!</definedName>
    <definedName name="PileLoad10">#REF!</definedName>
    <definedName name="PileLoad11">#REF!</definedName>
    <definedName name="PileLoad2">#REF!</definedName>
    <definedName name="PileLoad3">#REF!</definedName>
    <definedName name="PileLoad4">#REF!</definedName>
    <definedName name="PileLoad5">#REF!</definedName>
    <definedName name="PileLoad6">#REF!</definedName>
    <definedName name="PileLoad7">#REF!</definedName>
    <definedName name="PileLoad8">#REF!</definedName>
    <definedName name="PileLoad9">#REF!</definedName>
    <definedName name="PileLoadU1">#REF!</definedName>
    <definedName name="PileLoadU10">#REF!</definedName>
    <definedName name="PileLoadU11">#REF!</definedName>
    <definedName name="PileLoadU2">#REF!</definedName>
    <definedName name="PileLoadU3">#REF!</definedName>
    <definedName name="PileLoadU4">#REF!</definedName>
    <definedName name="PileLoadU5">#REF!</definedName>
    <definedName name="PileLoadU6">#REF!</definedName>
    <definedName name="PileLoadU7">#REF!</definedName>
    <definedName name="PileLoadU8">#REF!</definedName>
    <definedName name="PileLoadU9">#REF!</definedName>
    <definedName name="PileLocation">#REF!</definedName>
    <definedName name="PileN">#REF!</definedName>
    <definedName name="PileN1">#REF!</definedName>
    <definedName name="PileN2">#REF!</definedName>
    <definedName name="PileN3">#REF!</definedName>
    <definedName name="PileNum">#REF!</definedName>
    <definedName name="PileNum1">#REF!</definedName>
    <definedName name="PileNum10">#REF!</definedName>
    <definedName name="PileNum11">#REF!</definedName>
    <definedName name="PileNum2">#REF!</definedName>
    <definedName name="PileNum3">#REF!</definedName>
    <definedName name="PileNum4">#REF!</definedName>
    <definedName name="PileNum5">#REF!</definedName>
    <definedName name="PileNum6">#REF!</definedName>
    <definedName name="PileNum7">#REF!</definedName>
    <definedName name="PileNum8">#REF!</definedName>
    <definedName name="PileNum9">#REF!</definedName>
    <definedName name="PileSC1">#REF!</definedName>
    <definedName name="PileSC10">#REF!</definedName>
    <definedName name="PileSC11">#REF!</definedName>
    <definedName name="PileSC2">#REF!</definedName>
    <definedName name="PileSC3">#REF!</definedName>
    <definedName name="PileSC4">#REF!</definedName>
    <definedName name="PileSC5">#REF!</definedName>
    <definedName name="PileSC6">#REF!</definedName>
    <definedName name="PileSC7">#REF!</definedName>
    <definedName name="PileSC8">#REF!</definedName>
    <definedName name="PileSC9">#REF!</definedName>
    <definedName name="PileSck">#REF!</definedName>
    <definedName name="PileSeta1">#REF!</definedName>
    <definedName name="PileSeta10">#REF!</definedName>
    <definedName name="PileSeta11">#REF!</definedName>
    <definedName name="PileSeta2">#REF!</definedName>
    <definedName name="PileSeta3">#REF!</definedName>
    <definedName name="PileSeta4">#REF!</definedName>
    <definedName name="PileSeta5">#REF!</definedName>
    <definedName name="PileSeta6">#REF!</definedName>
    <definedName name="PileSeta7">#REF!</definedName>
    <definedName name="PileSeta8">#REF!</definedName>
    <definedName name="PileSeta9">#REF!</definedName>
    <definedName name="PileSin1">#REF!</definedName>
    <definedName name="PileSin10">#REF!</definedName>
    <definedName name="PileSin11">#REF!</definedName>
    <definedName name="PileSin2">#REF!</definedName>
    <definedName name="PileSin21">#REF!</definedName>
    <definedName name="PileSin210">#REF!</definedName>
    <definedName name="PileSin211">#REF!</definedName>
    <definedName name="PileSin22">#REF!</definedName>
    <definedName name="PileSin23">#REF!</definedName>
    <definedName name="PileSin24">#REF!</definedName>
    <definedName name="PileSin25">#REF!</definedName>
    <definedName name="PileSin26">#REF!</definedName>
    <definedName name="PileSin27">#REF!</definedName>
    <definedName name="PileSin28">#REF!</definedName>
    <definedName name="PileSin29">#REF!</definedName>
    <definedName name="PileSin3">#REF!</definedName>
    <definedName name="PileSin4">#REF!</definedName>
    <definedName name="PileSin5">#REF!</definedName>
    <definedName name="PileSin6">#REF!</definedName>
    <definedName name="PileSin7">#REF!</definedName>
    <definedName name="PileSin8">#REF!</definedName>
    <definedName name="PileSin9">#REF!</definedName>
    <definedName name="PileT">#REF!</definedName>
    <definedName name="PileT1">#REF!</definedName>
    <definedName name="PileUp">#REF!</definedName>
    <definedName name="PileX1">#REF!</definedName>
    <definedName name="PileX10">#REF!</definedName>
    <definedName name="PileX11">#REF!</definedName>
    <definedName name="PileX2">#REF!</definedName>
    <definedName name="PileX3">#REF!</definedName>
    <definedName name="PileX4">#REF!</definedName>
    <definedName name="PileX5">#REF!</definedName>
    <definedName name="PileX6">#REF!</definedName>
    <definedName name="PileX7">#REF!</definedName>
    <definedName name="PileX8">#REF!</definedName>
    <definedName name="PileX9">#REF!</definedName>
    <definedName name="PILEZ">#REF!</definedName>
    <definedName name="Pile거리1">#REF!</definedName>
    <definedName name="Pile거리2">#REF!</definedName>
    <definedName name="Pile거리3">#REF!</definedName>
    <definedName name="Pile거리4">#REF!</definedName>
    <definedName name="PILE규격">#REF!</definedName>
    <definedName name="Pile입력">#REF!</definedName>
    <definedName name="PJ">#REF!</definedName>
    <definedName name="PK">#REF!</definedName>
    <definedName name="PL">#REF!</definedName>
    <definedName name="PM">#REF!</definedName>
    <definedName name="PN">#REF!</definedName>
    <definedName name="PO">#REF!</definedName>
    <definedName name="poi" hidden="1">{#N/A,#N/A,FALSE,"운반시간"}</definedName>
    <definedName name="POT_BEARING">#REF!</definedName>
    <definedName name="PP">#REF!</definedName>
    <definedName name="PQ">#REF!</definedName>
    <definedName name="PR">#REF!</definedName>
    <definedName name="PRC">#REF!</definedName>
    <definedName name="prin">#REF!</definedName>
    <definedName name="PRINT">#REF!</definedName>
    <definedName name="_xlnm.Print_Area" localSheetId="2">내역서!$C$1:$O$79</definedName>
    <definedName name="_xlnm.Print_Area" localSheetId="3">단가대비표!$A$1:$P$34</definedName>
    <definedName name="_xlnm.Print_Area" localSheetId="0">원가계산서!$A$1:$F$28</definedName>
    <definedName name="_xlnm.Print_Area" localSheetId="1">집계표!$A$1:$M$29</definedName>
    <definedName name="_xlnm.Print_Area">#REF!</definedName>
    <definedName name="PRINT_AREA_MI">#REF!</definedName>
    <definedName name="PRINT_AREA_MI1">#REF!</definedName>
    <definedName name="Print_Area1">#REF!</definedName>
    <definedName name="PRINT_TILIES">#REF!,#REF!,#REF!,#REF!,#REF!</definedName>
    <definedName name="print_title">#REF!</definedName>
    <definedName name="PRINT_TITLEN">#REF!</definedName>
    <definedName name="_xlnm.Print_Titles" localSheetId="2">내역서!$1:$3</definedName>
    <definedName name="_xlnm.Print_Titles" localSheetId="3">단가대비표!$1:$4</definedName>
    <definedName name="_xlnm.Print_Titles" localSheetId="1">집계표!$1:$4</definedName>
    <definedName name="_xlnm.Print_Titles">#REF!</definedName>
    <definedName name="PS">#REF!</definedName>
    <definedName name="PSS">#REF!</definedName>
    <definedName name="PT">#REF!</definedName>
    <definedName name="PTT">#REF!</definedName>
    <definedName name="PU">#REF!</definedName>
    <definedName name="PUU">#REF!</definedName>
    <definedName name="PV">#REF!</definedName>
    <definedName name="PVC">#REF!</definedName>
    <definedName name="PVI">#REF!</definedName>
    <definedName name="PVT">#REF!</definedName>
    <definedName name="PWP">#REF!</definedName>
    <definedName name="PWW">#REF!</definedName>
    <definedName name="Q">#REF!</definedName>
    <definedName name="Q3WEE" hidden="1">{#N/A,#N/A,FALSE,"조골재"}</definedName>
    <definedName name="Q3WEE_1" hidden="1">{#N/A,#N/A,FALSE,"조골재"}</definedName>
    <definedName name="QA">#REF!</definedName>
    <definedName name="QAE">#REF!</definedName>
    <definedName name="qe">#REF!</definedName>
    <definedName name="Qe앨">#REF!</definedName>
    <definedName name="QQ" hidden="1">{#N/A,#N/A,FALSE,"2~8번"}</definedName>
    <definedName name="qqq" hidden="1">{#N/A,#N/A,FALSE,"견적갑지";#N/A,#N/A,FALSE,"총괄표";#N/A,#N/A,FALSE,"철골공사";#N/A,#N/A,FALSE,"토목공사";#N/A,#N/A,FALSE,"판넬전기공사"}</definedName>
    <definedName name="QU">#REF!</definedName>
    <definedName name="QW" hidden="1">{#N/A,#N/A,FALSE,"이태원철근"}</definedName>
    <definedName name="QWE" hidden="1">{#N/A,#N/A,FALSE,"이태원철근"}</definedName>
    <definedName name="QWER" hidden="1">{#N/A,#N/A,FALSE,"이태원철근"}</definedName>
    <definedName name="qwerqerwr" hidden="1">#REF!</definedName>
    <definedName name="QWQ" hidden="1">{#N/A,#N/A,FALSE,"배수2"}</definedName>
    <definedName name="q디">#REF!</definedName>
    <definedName name="q앨">#REF!</definedName>
    <definedName name="RAD">#REF!</definedName>
    <definedName name="ramp.c" hidden="1">{#N/A,#N/A,FALSE,"집계";#N/A,#N/A,FALSE,"철근";#N/A,#N/A,FALSE,"외봉육교(교대A1)";#N/A,#N/A,FALSE,"외봉육교(교대A2)"}</definedName>
    <definedName name="RB">#REF!</definedName>
    <definedName name="RC_B">#REF!</definedName>
    <definedName name="RCC">#REF!</definedName>
    <definedName name="rcon">#REF!</definedName>
    <definedName name="RC플륨관">[0]!CHO7L</definedName>
    <definedName name="RD">#REF!</definedName>
    <definedName name="_xlnm.Recorder">#REF!</definedName>
    <definedName name="REF_6">#REF!</definedName>
    <definedName name="REF_F">#REF!</definedName>
    <definedName name="REF_G">#REF!</definedName>
    <definedName name="REF_H">#REF!</definedName>
    <definedName name="REF_J">#REF!</definedName>
    <definedName name="REF_L">#REF!</definedName>
    <definedName name="REF_O">#REF!</definedName>
    <definedName name="REF_Q">#REF!</definedName>
    <definedName name="RET" hidden="1">{#N/A,#N/A,FALSE,"조골재"}</definedName>
    <definedName name="RETYRE" hidden="1">{#N/A,#N/A,FALSE,"골재소요량";#N/A,#N/A,FALSE,"골재소요량"}</definedName>
    <definedName name="RF">[0]!CHP3R</definedName>
    <definedName name="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fet">#REF!</definedName>
    <definedName name="RG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xg">#REF!</definedName>
    <definedName name="RH.4">#REF!</definedName>
    <definedName name="RH.7">#REF!</definedName>
    <definedName name="RHDK" hidden="1">{#N/A,#N/A,FALSE,"이태원철근"}</definedName>
    <definedName name="rkdkd" hidden="1">{#N/A,#N/A,FALSE,"2~8번"}</definedName>
    <definedName name="RL">#REF!</definedName>
    <definedName name="RL1D">#REF!</definedName>
    <definedName name="RL2D">#REF!</definedName>
    <definedName name="RL3D">#REF!</definedName>
    <definedName name="RL4D">#REF!</definedName>
    <definedName name="RL6D">#REF!</definedName>
    <definedName name="RL7D">#REF!</definedName>
    <definedName name="RLD">#REF!</definedName>
    <definedName name="Rl이">#REF!</definedName>
    <definedName name="Rl일">#REF!</definedName>
    <definedName name="ROCK1">#REF!</definedName>
    <definedName name="rock1_e">#REF!</definedName>
    <definedName name="rock1_ea">#REF!</definedName>
    <definedName name="ROCK2">#REF!</definedName>
    <definedName name="rock2_e">#REF!</definedName>
    <definedName name="rock2_ea">#REF!</definedName>
    <definedName name="ROCK3">#REF!</definedName>
    <definedName name="rock3_e">#REF!</definedName>
    <definedName name="rock3_ea">#REF!</definedName>
    <definedName name="ROCK4">#REF!</definedName>
    <definedName name="rock4_e">#REF!</definedName>
    <definedName name="rock4_ea">#REF!</definedName>
    <definedName name="rP"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PE">#REF!</definedName>
    <definedName name="RR">#REF!</definedName>
    <definedName name="rrrr" hidden="1">[1]공문!#REF!</definedName>
    <definedName name="rrrrrr">#REF!</definedName>
    <definedName name="rs">#REF!</definedName>
    <definedName name="RT" hidden="1">{#N/A,#N/A,FALSE,"이태원철근"}</definedName>
    <definedName name="rt45r">#REF!</definedName>
    <definedName name="RTR">#REF!</definedName>
    <definedName name="RTS">#REF!</definedName>
    <definedName name="rtt">#REF!</definedName>
    <definedName name="s_1">#REF!</definedName>
    <definedName name="s_2">#REF!</definedName>
    <definedName name="S_BB">#REF!</definedName>
    <definedName name="S_BU">#REF!</definedName>
    <definedName name="S_EF">#REF!</definedName>
    <definedName name="S2L">#REF!</definedName>
    <definedName name="SA">#REF!</definedName>
    <definedName name="sad" hidden="1">{#N/A,#N/A,FALSE,"이태원철근"}</definedName>
    <definedName name="SADE">#REF!</definedName>
    <definedName name="SALI">#REF!</definedName>
    <definedName name="SB">#REF!</definedName>
    <definedName name="SC">#REF!</definedName>
    <definedName name="SCK">#REF!</definedName>
    <definedName name="s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DCFG\" hidden="1">{#N/A,#N/A,FALSE,"운반시간"}</definedName>
    <definedName name="SDDFD" hidden="1">{#N/A,#N/A,FALSE,"배수1"}</definedName>
    <definedName name="sdf" hidden="1">[2]목표세부명세!#REF!</definedName>
    <definedName name="SDFDFD" hidden="1">{#N/A,#N/A,FALSE,"운반시간"}</definedName>
    <definedName name="SDFDSFSF">#REF!</definedName>
    <definedName name="sdfg" hidden="1">{#N/A,#N/A,FALSE,"이태원철근"}</definedName>
    <definedName name="SDFSFSF">#REF!</definedName>
    <definedName name="sdfsgd" hidden="1">{#N/A,#N/A,FALSE,"이태원철근"}</definedName>
    <definedName name="sdg" hidden="1">#REF!</definedName>
    <definedName name="SDGA" hidden="1">{#N/A,#N/A,FALSE,"조골재"}</definedName>
    <definedName name="SDS" hidden="1">{#N/A,#N/A,FALSE,"2~8번"}</definedName>
    <definedName name="SDS_1" hidden="1">{#N/A,#N/A,FALSE,"2~8번"}</definedName>
    <definedName name="sdsdddd" hidden="1">{#N/A,#N/A,FALSE,"토공2"}</definedName>
    <definedName name="seok" hidden="1">[2]목표세부명세!#REF!</definedName>
    <definedName name="SERVICE" hidden="1">{#N/A,#N/A,FALSE,"이태원철근"}</definedName>
    <definedName name="SEVSE">#REF!</definedName>
    <definedName name="SFA" hidden="1">{#N/A,#N/A,FALSE,"포장1";#N/A,#N/A,FALSE,"포장1"}</definedName>
    <definedName name="SFDSFDF">#REF!</definedName>
    <definedName name="sfggf" hidden="1">{#N/A,#N/A,FALSE,"배수1"}</definedName>
    <definedName name="SFSDFDSF" hidden="1">{#N/A,#N/A,FALSE,"운반시간"}</definedName>
    <definedName name="SFSFFSD">#REF!</definedName>
    <definedName name="S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H">#REF!</definedName>
    <definedName name="SHE">#REF!</definedName>
    <definedName name="SHEET">#REF!</definedName>
    <definedName name="sheet1">#REF!</definedName>
    <definedName name="SHO">#REF!</definedName>
    <definedName name="SHT">#REF!</definedName>
    <definedName name="sigy">#REF!</definedName>
    <definedName name="sinchook">#REF!</definedName>
    <definedName name="SIZE" localSheetId="0">#REF!</definedName>
    <definedName name="SIZE">#REF!</definedName>
    <definedName name="skc">#REF!</definedName>
    <definedName name="SKEW">#REF!</definedName>
    <definedName name="SKIN">#REF!</definedName>
    <definedName name="SLAB1">#REF!</definedName>
    <definedName name="SLAB2">#REF!</definedName>
    <definedName name="SLAB3">#REF!</definedName>
    <definedName name="SLABB">#REF!</definedName>
    <definedName name="SLABH">#REF!</definedName>
    <definedName name="SLFE">#REF!</definedName>
    <definedName name="SLFO">#REF!</definedName>
    <definedName name="slo">#REF!</definedName>
    <definedName name="SLOP">#REF!</definedName>
    <definedName name="SMP">#REF!</definedName>
    <definedName name="SOIL">#REF!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ortt" hidden="1">#REF!</definedName>
    <definedName name="SP">#REF!</definedName>
    <definedName name="SPA">#REF!</definedName>
    <definedName name="SPACE">#REF!</definedName>
    <definedName name="SPTYPE1">#REF!</definedName>
    <definedName name="SS">#REF!</definedName>
    <definedName name="SSS" hidden="1">{#N/A,#N/A,FALSE,"2~8번"}</definedName>
    <definedName name="SSS_1" hidden="1">{#N/A,#N/A,FALSE,"2~8번"}</definedName>
    <definedName name="SSS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ssss" hidden="1">{#N/A,#N/A,FALSE,"운반시간"}</definedName>
    <definedName name="SSSSSSSSSSS" hidden="1">{#N/A,#N/A,FALSE,"이태원철근"}</definedName>
    <definedName name="ST">#REF!</definedName>
    <definedName name="STA">#REF!</definedName>
    <definedName name="START">#REF!</definedName>
    <definedName name="Strand가닥수">#REF!</definedName>
    <definedName name="Strand단면적">#REF!</definedName>
    <definedName name="Strand직경">#REF!</definedName>
    <definedName name="STRUT">#REF!</definedName>
    <definedName name="STRUT_E">#REF!</definedName>
    <definedName name="STRUT_EA">#REF!</definedName>
    <definedName name="STRUT_EA1">#REF!</definedName>
    <definedName name="su">#REF!</definedName>
    <definedName name="SUM">#REF!</definedName>
    <definedName name="SUO_REA">#REF!</definedName>
    <definedName name="SUO_TOE">#REF!</definedName>
    <definedName name="SVS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Y">#REF!</definedName>
    <definedName name="szdf" hidden="1">{#N/A,#N/A,FALSE,"지침";#N/A,#N/A,FALSE,"환경분석";#N/A,#N/A,FALSE,"Sheet16"}</definedName>
    <definedName name="T">#REF!</definedName>
    <definedName name="T.B.M설치">#REF!</definedName>
    <definedName name="t1a1p">#REF!</definedName>
    <definedName name="t1a1t">#REF!</definedName>
    <definedName name="t1a2p">#REF!</definedName>
    <definedName name="t1a2t">#REF!</definedName>
    <definedName name="T1T">#REF!</definedName>
    <definedName name="t2a1p">#REF!</definedName>
    <definedName name="t2a1t">#REF!</definedName>
    <definedName name="t2a2p">#REF!</definedName>
    <definedName name="t2a2t">#REF!</definedName>
    <definedName name="T2T">#REF!</definedName>
    <definedName name="T3A1P">#REF!</definedName>
    <definedName name="t3a1t">#REF!</definedName>
    <definedName name="t3a2p">#REF!</definedName>
    <definedName name="t3a2t">#REF!</definedName>
    <definedName name="T3T">#REF!</definedName>
    <definedName name="Ta">#REF!</definedName>
    <definedName name="TA1P">#REF!</definedName>
    <definedName name="ta1t">#REF!</definedName>
    <definedName name="ta2p">#REF!</definedName>
    <definedName name="ta2t">#REF!</definedName>
    <definedName name="TAF">#REF!</definedName>
    <definedName name="TAH">#REF!</definedName>
    <definedName name="TAK">#REF!</definedName>
    <definedName name="TAM">#REF!</definedName>
    <definedName name="TANB">#REF!</definedName>
    <definedName name="Tb">#REF!</definedName>
    <definedName name="Tba">#REF!</definedName>
    <definedName name="TBM">#REF!</definedName>
    <definedName name="TC">#REF!</definedName>
    <definedName name="TCA">#REF!</definedName>
    <definedName name="TCB">#REF!</definedName>
    <definedName name="TE">#REF!</definedName>
    <definedName name="Ted">#REF!</definedName>
    <definedName name="Tel">#REF!</definedName>
    <definedName name="Tendon단면적">#REF!</definedName>
    <definedName name="TEST">[0]!DIAP3L</definedName>
    <definedName name="TF" hidden="1">{#N/A,#N/A,FALSE,"운반시간"}</definedName>
    <definedName name="tf4eafg">#REF!</definedName>
    <definedName name="TIT">#REF!</definedName>
    <definedName name="TJDWO">#REF!</definedName>
    <definedName name="Tl">#REF!</definedName>
    <definedName name="TOB">#REF!</definedName>
    <definedName name="TOH">#REF!</definedName>
    <definedName name="TOLB">#REF!</definedName>
    <definedName name="TON">#REF!</definedName>
    <definedName name="TOWB">#REF!</definedName>
    <definedName name="TOWH">#REF!</definedName>
    <definedName name="TPF">#REF!</definedName>
    <definedName name="TPH">#REF!</definedName>
    <definedName name="TPM">#REF!</definedName>
    <definedName name="TR" hidden="1">{#N/A,#N/A,FALSE,"배수1"}</definedName>
    <definedName name="Tra">#REF!</definedName>
    <definedName name="TREZSEF">#REF!</definedName>
    <definedName name="trvrgr">#REF!</definedName>
    <definedName name="TRVRT">#REF!</definedName>
    <definedName name="TS">#REF!</definedName>
    <definedName name="Tsa">#REF!</definedName>
    <definedName name="tt" hidden="1">{#N/A,#N/A,FALSE,"단가표지"}</definedName>
    <definedName name="tt_g">#REF!</definedName>
    <definedName name="ttt">[0]!a_12</definedName>
    <definedName name="TU">#REF!</definedName>
    <definedName name="TV">#REF!</definedName>
    <definedName name="TWA">#REF!</definedName>
    <definedName name="TWI">#REF!</definedName>
    <definedName name="TWW">#REF!</definedName>
    <definedName name="Ty1H1">#REF!</definedName>
    <definedName name="Ty1H2">#REF!</definedName>
    <definedName name="Ty1H3">#REF!</definedName>
    <definedName name="Ty1Hun1">#REF!</definedName>
    <definedName name="Ty1Hun2">#REF!</definedName>
    <definedName name="Ty1K1">#REF!</definedName>
    <definedName name="Ty1K2">#REF!</definedName>
    <definedName name="Ty1L1">#REF!</definedName>
    <definedName name="Ty1L2">#REF!</definedName>
    <definedName name="Ty1L3">#REF!</definedName>
    <definedName name="Ty1L4">#REF!</definedName>
    <definedName name="Ty1L5">#REF!</definedName>
    <definedName name="Ty1L6">#REF!</definedName>
    <definedName name="Ty1TH">#REF!</definedName>
    <definedName name="Ty1TL">#REF!</definedName>
    <definedName name="Ty2H1">#REF!</definedName>
    <definedName name="Ty2H2">#REF!</definedName>
    <definedName name="Ty2H3">#REF!</definedName>
    <definedName name="Ty2Hun1">#REF!</definedName>
    <definedName name="Ty2Hun2">#REF!</definedName>
    <definedName name="Ty2K1">#REF!</definedName>
    <definedName name="Ty2K2">#REF!</definedName>
    <definedName name="Ty2L1">#REF!</definedName>
    <definedName name="Ty2L2">#REF!</definedName>
    <definedName name="Ty2L3">#REF!</definedName>
    <definedName name="Ty2L4">#REF!</definedName>
    <definedName name="Ty2L5">#REF!</definedName>
    <definedName name="Ty2L6">#REF!</definedName>
    <definedName name="Ty2TH">#REF!</definedName>
    <definedName name="Ty2TL">#REF!</definedName>
    <definedName name="TYHFDGFD" hidden="1">{#N/A,#N/A,FALSE,"배수2"}</definedName>
    <definedName name="TYPE">#REF!</definedName>
    <definedName name="t세들분수전">#REF!</definedName>
    <definedName name="U">#REF!</definedName>
    <definedName name="UD">#REF!</definedName>
    <definedName name="UIUIU" hidden="1">{#N/A,#N/A,FALSE,"표지목차"}</definedName>
    <definedName name="ujdffdf" hidden="1">{#N/A,#N/A,FALSE,"단가표지"}</definedName>
    <definedName name="UT">#REF!</definedName>
    <definedName name="UU">#REF!</definedName>
    <definedName name="UUU" hidden="1">{#N/A,#N/A,FALSE,"운반시간"}</definedName>
    <definedName name="UUUU" hidden="1">{#N/A,#N/A,FALSE,"이정표"}</definedName>
    <definedName name="UUUUU" hidden="1">{#N/A,#N/A,FALSE,"포장2"}</definedName>
    <definedName name="V">{#N/A,#N/A,FALSE,"하중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v6a">#REF!</definedName>
    <definedName name="VB" hidden="1">{#N/A,#N/A,FALSE,"이태원철근"}</definedName>
    <definedName name="VBN" hidden="1">{#N/A,#N/A,FALSE,"이태원철근"}</definedName>
    <definedName name="VCV">#REF!</definedName>
    <definedName name="VCX">#REF!</definedName>
    <definedName name="VCXXV">#REF!</definedName>
    <definedName name="VMAX">#N/A</definedName>
    <definedName name="VSV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VV">#REF!</definedName>
    <definedName name="w">#REF!</definedName>
    <definedName name="w_m">#REF!</definedName>
    <definedName name="w_m1">#REF!</definedName>
    <definedName name="w_m2">#REF!</definedName>
    <definedName name="w_m22">#REF!</definedName>
    <definedName name="W1C">#REF!</definedName>
    <definedName name="W2C">#REF!</definedName>
    <definedName name="W3C">#REF!</definedName>
    <definedName name="WA">#REF!</definedName>
    <definedName name="WAA">#REF!</definedName>
    <definedName name="WAAA">#REF!</definedName>
    <definedName name="WALE">#REF!</definedName>
    <definedName name="wale_e">#REF!</definedName>
    <definedName name="wale_ea">#REF!</definedName>
    <definedName name="WB">#REF!</definedName>
    <definedName name="WB.1">#REF!</definedName>
    <definedName name="WB.2">#REF!</definedName>
    <definedName name="WB.3">#REF!</definedName>
    <definedName name="WC">#REF!</definedName>
    <definedName name="WCC">#REF!</definedName>
    <definedName name="WCP">#REF!</definedName>
    <definedName name="WD">#REF!</definedName>
    <definedName name="WD_P">#REF!</definedName>
    <definedName name="WD_W">#REF!</definedName>
    <definedName name="we" hidden="1">{#N/A,#N/A,FALSE,"골재소요량";#N/A,#N/A,FALSE,"골재소요량"}</definedName>
    <definedName name="WEQEWQ">#REF!</definedName>
    <definedName name="WEQWEWE">#REF!</definedName>
    <definedName name="WEQWEWQE">#REF!</definedName>
    <definedName name="wer" hidden="1">{#N/A,#N/A,FALSE,"골재소요량";#N/A,#N/A,FALSE,"골재소요량"}</definedName>
    <definedName name="wer_1" hidden="1">{#N/A,#N/A,FALSE,"골재소요량";#N/A,#N/A,FALSE,"골재소요량"}</definedName>
    <definedName name="wererr" hidden="1">{#N/A,#N/A,FALSE,"운반시간"}</definedName>
    <definedName name="werewr" hidden="1">{#N/A,#N/A,FALSE,"골재소요량";#N/A,#N/A,FALSE,"골재소요량"}</definedName>
    <definedName name="WEREWRWE">#REF!</definedName>
    <definedName name="wer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RW">#REF!</definedName>
    <definedName name="we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WQE">#REF!</definedName>
    <definedName name="WF">#REF!</definedName>
    <definedName name="WFF">#REF!</definedName>
    <definedName name="WH">#REF!</definedName>
    <definedName name="WH.1">#REF!</definedName>
    <definedName name="WH.2">#REF!</definedName>
    <definedName name="WH.3">#REF!</definedName>
    <definedName name="wing_l">#REF!</definedName>
    <definedName name="WL">#REF!</definedName>
    <definedName name="WLSDUF01" hidden="1">{#N/A,#N/A,FALSE,"표지목차"}</definedName>
    <definedName name="WLT">#REF!</definedName>
    <definedName name="wm.조골재1" hidden="1">{#N/A,#N/A,FALSE,"조골재"}</definedName>
    <definedName name="WPP">#REF!</definedName>
    <definedName name="WQ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n" hidden="1">{#N/A,#N/A,FALSE,"정산총괄 ";#N/A,#N/A,FALSE,"정산설명개착"}</definedName>
    <definedName name="wrn.1." hidden="1">{#N/A,#N/A,FALSE,"설계조건";#N/A,#N/A,FALSE,"바닥판";#N/A,#N/A,FALSE,"중앙지간부";#N/A,#N/A,FALSE,"방호벽";#N/A,#N/A,FALSE,"중분대";#N/A,#N/A,FALSE,"사용성검토";#N/A,#N/A,FALSE,"연속지점부(2경간)";#N/A,#N/A,FALSE,"지점침하";#N/A,#N/A,FALSE,"연속지점부-단면검토";#N/A,#N/A,FALSE,"연속지점부-사용성검토";#N/A,#N/A,FALSE,"반력산정-고정하중";#N/A,#N/A,FALSE,"반력산정-활하중";#N/A,#N/A,FALSE,"반력집계";#N/A,#N/A,FALSE,"CROSS";#N/A,#N/A,FALSE,"CROSS BEAM 철근량";#N/A,#N/A,FALSE,"높은보(단부)";#N/A,#N/A,FALSE,"높은보(중앙부)"}</definedName>
    <definedName name="wrn.2번." hidden="1">{#N/A,#N/A,FALSE,"2~8번"}</definedName>
    <definedName name="wrn.2번._1" hidden="1">{#N/A,#N/A,FALSE,"2~8번"}</definedName>
    <definedName name="wrn.3번." hidden="1">{#N/A,#N/A,FALSE,"2~8번"}</definedName>
    <definedName name="wrn.97." hidden="1">{#N/A,#N/A,FALSE,"지침";#N/A,#N/A,FALSE,"환경분석";#N/A,#N/A,FALSE,"Sheet16"}</definedName>
    <definedName name="WRN.98." hidden="1">{#N/A,#N/A,FALSE,"지침";#N/A,#N/A,FALSE,"환경분석";#N/A,#N/A,FALSE,"Sheet16"}</definedName>
    <definedName name="wrn.test1." hidden="1">{#N/A,#N/A,FALSE,"명세표"}</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골재소요량._1" hidden="1">{#N/A,#N/A,FALSE,"골재소요량";#N/A,#N/A,FALSE,"골재소요량"}</definedName>
    <definedName name="wrn.공사설계서." hidden="1">{#N/A,#N/A,TRUE,"설계수량";#N/A,#N/A,TRUE,"예정공정표60";#N/A,#N/A,TRUE,"공사설명서";#N/A,#N/A,TRUE,"수량총괄";#N/A,#N/A,TRUE,"공사비예산서";#N/A,#N/A,TRUE,"공사계획서";#N/A,#N/A,TRUE,"품셈총괄";#N/A,#N/A,TRUE,"설계서표지"}</definedName>
    <definedName name="wrn.교대구조계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n.교대수량." hidden="1">{#N/A,#N/A,FALSE,"집계";#N/A,#N/A,FALSE,"철근";#N/A,#N/A,FALSE,"외봉육교(교대A1)";#N/A,#N/A,FALSE,"외봉육교(교대A2)"}</definedName>
    <definedName name="wrn.교육청." hidden="1">{#N/A,#N/A,FALSE,"전력간선"}</definedName>
    <definedName name="wrn.구조2." hidden="1">{#N/A,#N/A,FALSE,"구조2"}</definedName>
    <definedName name="wrn.단가표지." hidden="1">{#N/A,#N/A,FALSE,"단가표지"}</definedName>
    <definedName name="wrn.단가표지._1"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운반시간._1" hidden="1">{#N/A,#N/A,FALSE,"운반시간"}</definedName>
    <definedName name="wrn.이정표." hidden="1">{#N/A,#N/A,FALSE,"이정표"}</definedName>
    <definedName name="wrn.이태원._.철근." hidden="1">{#N/A,#N/A,FALSE,"이태원철근"}</definedName>
    <definedName name="wrn.조골재." hidden="1">{#N/A,#N/A,FALSE,"조골재"}</definedName>
    <definedName name="wrn.조골재._1" hidden="1">{#N/A,#N/A,FALSE,"조골재"}</definedName>
    <definedName name="wrn.준공조서." hidden="1">{#N/A,#N/A,FALSE,"정산총괄 ";#N/A,#N/A,FALSE,"정산설명개착"}</definedName>
    <definedName name="wrn.중공업군포견적서." hidden="1">{#N/A,#N/A,FALSE,"견적갑지";#N/A,#N/A,FALSE,"총괄표";#N/A,#N/A,FALSE,"철골공사";#N/A,#N/A,FALSE,"토목공사";#N/A,#N/A,FALSE,"판넬전기공사"}</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표지목차._1" hidden="1">{#N/A,#N/A,FALSE,"표지목차"}</definedName>
    <definedName name="wrn.혼합골재." hidden="1">{#N/A,#N/A,FALSE,"혼합골재"}</definedName>
    <definedName name="wrn.혼합골재._1" hidden="1">{#N/A,#N/A,FALSE,"혼합골재"}</definedName>
    <definedName name="wrn.황금동." hidden="1">{#N/A,#N/A,FALSE,"단면 제원"}</definedName>
    <definedName name="ws" hidden="1">{#N/A,#N/A,FALSE,"지침";#N/A,#N/A,FALSE,"환경분석";#N/A,#N/A,FALSE,"Sheet16"}</definedName>
    <definedName name="WST">#REF!</definedName>
    <definedName name="WSUM">#REF!</definedName>
    <definedName name="Ws삼">#REF!</definedName>
    <definedName name="Ws이">#REF!</definedName>
    <definedName name="Ws일">#REF!</definedName>
    <definedName name="WT">#REF!</definedName>
    <definedName name="WWEE">#REF!</definedName>
    <definedName name="wwww">BLCH</definedName>
    <definedName name="X48호선_1_구조물철거집계표_국도48__List">#REF!</definedName>
    <definedName name="X9701D_일위대가_List">#REF!</definedName>
    <definedName name="XA">#REF!</definedName>
    <definedName name="XCZC">#REF!</definedName>
    <definedName name="XCZCZC">#REF!</definedName>
    <definedName name="xm">#REF!</definedName>
    <definedName name="XXXX">BlankMacro1</definedName>
    <definedName name="XXXXX" hidden="1">{#N/A,#N/A,FALSE,"조골재"}</definedName>
    <definedName name="Y">#REF!</definedName>
    <definedName name="YA">#REF!</definedName>
    <definedName name="YC">#REF!</definedName>
    <definedName name="YHJ">#REF!</definedName>
    <definedName name="ysu">#REF!</definedName>
    <definedName name="YT" hidden="1">{#N/A,#N/A,FALSE,"구조1"}</definedName>
    <definedName name="YTTY" hidden="1">{#N/A,#N/A,FALSE,"포장1";#N/A,#N/A,FALSE,"포장1"}</definedName>
    <definedName name="YUYUY" hidden="1">{#N/A,#N/A,FALSE,"혼합골재"}</definedName>
    <definedName name="yyy">[0]!A6B4L</definedName>
    <definedName name="yyy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Z">#REF!</definedName>
    <definedName name="zm">#REF!</definedName>
    <definedName name="zx" hidden="1">{#N/A,#N/A,FALSE,"지침";#N/A,#N/A,FALSE,"환경분석";#N/A,#N/A,FALSE,"Sheet16"}</definedName>
    <definedName name="ZXC" hidden="1">{#N/A,#N/A,FALSE,"이태원철근"}</definedName>
    <definedName name="zz" hidden="1">{#N/A,#N/A,FALSE,"견적갑지";#N/A,#N/A,FALSE,"총괄표";#N/A,#N/A,FALSE,"철골공사";#N/A,#N/A,FALSE,"토목공사";#N/A,#N/A,FALSE,"판넬전기공사"}</definedName>
    <definedName name="ZZZZ">BlankMacro1</definedName>
    <definedName name="λ">#REF!</definedName>
    <definedName name="π">PI()</definedName>
    <definedName name="ㄱ">#REF!</definedName>
    <definedName name="ㄱ1">#REF!</definedName>
    <definedName name="ㄱ10">#REF!</definedName>
    <definedName name="ㄱ11">#REF!</definedName>
    <definedName name="ㄱ12">#REF!</definedName>
    <definedName name="ㄱ13">#REF!</definedName>
    <definedName name="ㄱ14">#REF!</definedName>
    <definedName name="ㄱ15">#REF!</definedName>
    <definedName name="ㄱ16">#REF!</definedName>
    <definedName name="ㄱ17">#REF!</definedName>
    <definedName name="ㄱ2">#REF!</definedName>
    <definedName name="ㄱ3">#REF!</definedName>
    <definedName name="ㄱ4">#REF!</definedName>
    <definedName name="ㄱ5">#REF!</definedName>
    <definedName name="ㄱ6">#REF!</definedName>
    <definedName name="ㄱ7">#REF!</definedName>
    <definedName name="ㄱ8">#REF!</definedName>
    <definedName name="ㄱ9">#REF!</definedName>
    <definedName name="ㄱㄱ" hidden="1">{#N/A,#N/A,FALSE,"운반시간"}</definedName>
    <definedName name="ㄱㄱㄱ" hidden="1">{#N/A,#N/A,FALSE,"이태원철근"}</definedName>
    <definedName name="ㄱㄱㄱㄱ" hidden="1">{#N/A,#N/A,FALSE,"이태원철근"}</definedName>
    <definedName name="ㄱㄱㄷㄷㄷㄱ">#REF!</definedName>
    <definedName name="ㄱ노ㅛㄱ서">BlankMacro1</definedName>
    <definedName name="ㄱㄷㄱ">#REF!</definedName>
    <definedName name="ㄱㄷㄱㄷ" hidden="1">{#N/A,#N/A,FALSE,"2~8번"}</definedName>
    <definedName name="ㄱㄷㅈㅂㅂ">#REF!</definedName>
    <definedName name="ㄱ쇽숏교" hidden="1">{#N/A,#N/A,FALSE,"이태원철근"}</definedName>
    <definedName name="ㄱ숏ㄱ요오헐" hidden="1">{#N/A,#N/A,FALSE,"이태원철근"}</definedName>
    <definedName name="ㄱㅈㅎ" hidden="1">#REF!</definedName>
    <definedName name="가" hidden="1">#REF!</definedName>
    <definedName name="가갸" hidden="1">{#N/A,#N/A,FALSE,"이태원철근"}</definedName>
    <definedName name="가건물">#REF!</definedName>
    <definedName name="가격">#REF!</definedName>
    <definedName name="가나다람ㅁㅁㅁ">#REF!</definedName>
    <definedName name="가로">#REF!</definedName>
    <definedName name="가설방음벽" hidden="1">{#N/A,#N/A,FALSE,"골재소요량";#N/A,#N/A,FALSE,"골재소요량"}</definedName>
    <definedName name="가시설">#REF!</definedName>
    <definedName name="가식장">#REF!</definedName>
    <definedName name="가자표" hidden="1">{#N/A,#N/A,FALSE,"이태원철근"}</definedName>
    <definedName name="각도">#REF!</definedName>
    <definedName name="각부제원">#REF!</definedName>
    <definedName name="간노비">#REF!</definedName>
    <definedName name="간다">#REF!</definedName>
    <definedName name="간재비">#REF!</definedName>
    <definedName name="간지">#REF!</definedName>
    <definedName name="간지1">#REF!</definedName>
    <definedName name="간지7" hidden="1">{#N/A,#N/A,FALSE,"골재소요량";#N/A,#N/A,FALSE,"골재소요량"}</definedName>
    <definedName name="감리상주" hidden="1">{#N/A,#N/A,FALSE,"지침";#N/A,#N/A,FALSE,"환경분석";#N/A,#N/A,FALSE,"Sheet16"}</definedName>
    <definedName name="감속턱수량">#REF!</definedName>
    <definedName name="갑지" hidden="1">#REF!</definedName>
    <definedName name="강관동바리1">#REF!</definedName>
    <definedName name="강관동바리2">#REF!</definedName>
    <definedName name="강관말뚝공">#REF!</definedName>
    <definedName name="강관철근131">#REF!</definedName>
    <definedName name="강관철근221">#REF!</definedName>
    <definedName name="강관파일132">#REF!</definedName>
    <definedName name="강관파일222">#REF!</definedName>
    <definedName name="강관파일공">#REF!</definedName>
    <definedName name="강교스치로폴_채움">#REF!</definedName>
    <definedName name="강단면적">#REF!</definedName>
    <definedName name="강릉교동" hidden="1">#REF!</definedName>
    <definedName name="강릉교동터파기" hidden="1">#REF!</definedName>
    <definedName name="강릉교동토목" hidden="1">#REF!</definedName>
    <definedName name="강릉교동흙막이" hidden="1">#REF!</definedName>
    <definedName name="강릉토공사" hidden="1">#REF!</definedName>
    <definedName name="강릉토목공사" hidden="1">#REF!</definedName>
    <definedName name="강릉토목임" hidden="1">#REF!</definedName>
    <definedName name="강성3Span">#REF!</definedName>
    <definedName name="강재거푸집">#REF!</definedName>
    <definedName name="강탄성계수">#REF!</definedName>
    <definedName name="거_4">#REF!</definedName>
    <definedName name="거_5">#REF!</definedName>
    <definedName name="거_6">#REF!</definedName>
    <definedName name="거더폭">#REF!</definedName>
    <definedName name="거리1">#REF!</definedName>
    <definedName name="거리11">#REF!</definedName>
    <definedName name="거리2">#REF!</definedName>
    <definedName name="거리3">#REF!</definedName>
    <definedName name="거리5">#REF!</definedName>
    <definedName name="거제" hidden="1">{#N/A,#N/A,FALSE,"이태원철근"}</definedName>
    <definedName name="거제2" hidden="1">{#N/A,#N/A,FALSE,"이태원철근"}</definedName>
    <definedName name="거제현장" hidden="1">{#N/A,#N/A,FALSE,"이태원철근"}</definedName>
    <definedName name="거친마감">#REF!</definedName>
    <definedName name="거푸집공">#REF!</definedName>
    <definedName name="건물조사" hidden="1">{#N/A,#N/A,FALSE,"2~8번"}</definedName>
    <definedName name="건조수축율">#REF!</definedName>
    <definedName name="건축" hidden="1">{#N/A,#N/A,TRUE,"토적및재료집계";#N/A,#N/A,TRUE,"토적및재료집계";#N/A,#N/A,TRUE,"단위량"}</definedName>
    <definedName name="건축폐기물">#REF!</definedName>
    <definedName name="견적서">#REF!</definedName>
    <definedName name="견적서1">#REF!</definedName>
    <definedName name="견적서2" hidden="1">{#N/A,#N/A,FALSE,"운반시간"}</definedName>
    <definedName name="경" hidden="1">{#N/A,#N/A,FALSE,"견적갑지";#N/A,#N/A,FALSE,"총괄표";#N/A,#N/A,FALSE,"철골공사";#N/A,#N/A,FALSE,"토목공사";#N/A,#N/A,FALSE,"판넬전기공사"}</definedName>
    <definedName name="경비1" hidden="1">#REF!</definedName>
    <definedName name="경사"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경사1">#REF!</definedName>
    <definedName name="경사2">#REF!</definedName>
    <definedName name="경사3">#REF!</definedName>
    <definedName name="경사5">#REF!</definedName>
    <definedName name="경사계단"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경사계단기초"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경사구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경사기초"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경사로계단구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경사부"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경암">#REF!</definedName>
    <definedName name="계">#REF!</definedName>
    <definedName name="계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고강직경D13">#REF!</definedName>
    <definedName name="고강직경D16_25">#REF!</definedName>
    <definedName name="고강직경D29_35">#REF!</definedName>
    <definedName name="고급기술자">#REF!</definedName>
    <definedName name="고압블럭수량">#REF!</definedName>
    <definedName name="고용보험">#REF!</definedName>
    <definedName name="골재">#REF!</definedName>
    <definedName name="골재1">#REF!</definedName>
    <definedName name="골재집계">#REF!</definedName>
    <definedName name="공구관로번호">#REF!</definedName>
    <definedName name="공구도로명">#REF!</definedName>
    <definedName name="공기">#REF!</definedName>
    <definedName name="공동구공">#REF!</definedName>
    <definedName name="공동구공집계표">#REF!</definedName>
    <definedName name="공사" hidden="1">{#N/A,#N/A,FALSE,"이태원철근"}</definedName>
    <definedName name="공사1" hidden="1">{#N/A,#N/A,FALSE,"이태원철근"}</definedName>
    <definedName name="공사개요1" hidden="1">{#N/A,#N/A,FALSE,"지침";#N/A,#N/A,FALSE,"환경분석";#N/A,#N/A,FALSE,"Sheet16"}</definedName>
    <definedName name="공사개요최종" hidden="1">{#N/A,#N/A,FALSE,"이태원철근"}</definedName>
    <definedName name="공사명">#REF!</definedName>
    <definedName name="공사비1310">#REF!</definedName>
    <definedName name="공사비1315">#REF!</definedName>
    <definedName name="공사비1320">#REF!</definedName>
    <definedName name="공사비135">#REF!</definedName>
    <definedName name="공사비2005">#REF!</definedName>
    <definedName name="공사비2010">#REF!</definedName>
    <definedName name="공사비2015">#REF!</definedName>
    <definedName name="공사비2020">#REF!</definedName>
    <definedName name="공사비2505">#REF!</definedName>
    <definedName name="공사비2510">#REF!</definedName>
    <definedName name="공사비2515">#REF!</definedName>
    <definedName name="공사비2520">#REF!</definedName>
    <definedName name="공사원가계산서" hidden="1">{#N/A,#N/A,TRUE,"토적및재료집계";#N/A,#N/A,TRUE,"토적및재료집계";#N/A,#N/A,TRUE,"단위량"}</definedName>
    <definedName name="공사준공표시석" hidden="1">{#N/A,#N/A,FALSE,"골재소요량";#N/A,#N/A,FALSE,"골재소요량"}</definedName>
    <definedName name="공사표" hidden="1">{#N/A,#N/A,FALSE,"이태원철근"}</definedName>
    <definedName name="공사현황2" hidden="1">{#N/A,#N/A,FALSE,"이태원철근"}</definedName>
    <definedName name="공압축3.5간재">#REF!</definedName>
    <definedName name="공압축3.5노무">#REF!</definedName>
    <definedName name="공압축3.5노무야간">#REF!</definedName>
    <definedName name="공압축3.5손료">#REF!</definedName>
    <definedName name="공압축7.1간재">#REF!</definedName>
    <definedName name="공압축7.1노무">#REF!</definedName>
    <definedName name="공압축7.1노무야간">#REF!</definedName>
    <definedName name="공압축7.1손료">#REF!</definedName>
    <definedName name="공정계획" hidden="1">{#N/A,#N/A,FALSE,"이태원철근"}</definedName>
    <definedName name="공종2">#REF!</definedName>
    <definedName name="공종간지" hidden="1">#REF!</definedName>
    <definedName name="공통비" hidden="1">#REF!</definedName>
    <definedName name="공현2교철근집계표">#REF!</definedName>
    <definedName name="과업명">#REF!</definedName>
    <definedName name="관_상접">#REF!</definedName>
    <definedName name="관_상직">#REF!</definedName>
    <definedName name="관_주접">#REF!</definedName>
    <definedName name="관_지">#REF!</definedName>
    <definedName name="관_직주">#REF!</definedName>
    <definedName name="관T">#REF!</definedName>
    <definedName name="관경">#REF!</definedName>
    <definedName name="관경1">#REF!</definedName>
    <definedName name="관경2">#REF!</definedName>
    <definedName name="관경4">#REF!</definedName>
    <definedName name="관급1310">#REF!</definedName>
    <definedName name="관급1315">#REF!</definedName>
    <definedName name="관급1320">#REF!</definedName>
    <definedName name="관급135">#REF!</definedName>
    <definedName name="관급2005">#REF!</definedName>
    <definedName name="관급2010">#REF!</definedName>
    <definedName name="관급2015">#REF!</definedName>
    <definedName name="관급2020">#REF!</definedName>
    <definedName name="관급2505">#REF!</definedName>
    <definedName name="관급2510">#REF!</definedName>
    <definedName name="관급2515">#REF!</definedName>
    <definedName name="관급2520">#REF!</definedName>
    <definedName name="관급자재">#REF!</definedName>
    <definedName name="관급자재집계표">[0]!A8B2R</definedName>
    <definedName name="관로공내부">#REF!</definedName>
    <definedName name="관로조서">#REF!</definedName>
    <definedName name="관지수판">#REF!</definedName>
    <definedName name="교대공" hidden="1">{#N/A,#N/A,FALSE,"단면 제원"}</definedName>
    <definedName name="교대높이">#REF!</definedName>
    <definedName name="교대보호블럭_설치">#REF!</definedName>
    <definedName name="교대역방향">#REF!</definedName>
    <definedName name="교대접합공">#REF!</definedName>
    <definedName name="교대펄근집계" hidden="1">{#N/A,#N/A,FALSE,"배수1"}</definedName>
    <definedName name="교대표지">#REF!</definedName>
    <definedName name="교동토" hidden="1">#REF!</definedName>
    <definedName name="교동토목" hidden="1">{#N/A,#N/A,FALSE,"이태원철근"}</definedName>
    <definedName name="교동토목공사" hidden="1">{#N/A,#N/A,FALSE,"이태원철근"}</definedName>
    <definedName name="교량배수시설공">#REF!</definedName>
    <definedName name="교량총연장">#REF!</definedName>
    <definedName name="교면방수">#REF!</definedName>
    <definedName name="교면방수1">#REF!</definedName>
    <definedName name="교면방수2">#REF!</definedName>
    <definedName name="교명주">#REF!</definedName>
    <definedName name="교명주1">#REF!</definedName>
    <definedName name="교명주2">#REF!</definedName>
    <definedName name="교명판">#REF!</definedName>
    <definedName name="교명판1">#REF!</definedName>
    <definedName name="교명판2">#REF!</definedName>
    <definedName name="교명판및설명판">#REF!</definedName>
    <definedName name="교외지">#REF!</definedName>
    <definedName name="교좌받침공">#REF!</definedName>
    <definedName name="교폭">#REF!</definedName>
    <definedName name="교ㅗ" hidden="1">{#N/A,#N/A,FALSE,"이태원철근"}</definedName>
    <definedName name="구">#REF!</definedName>
    <definedName name="구랑2교">#REF!</definedName>
    <definedName name="구랑교">#REF!</definedName>
    <definedName name="구분3">#REF!</definedName>
    <definedName name="구산갑지" hidden="1">#REF!</definedName>
    <definedName name="구체콘">#REF!</definedName>
    <definedName name="구콘210">#REF!</definedName>
    <definedName name="구콘240">#REF!</definedName>
    <definedName name="구콘타210무외">#REF!</definedName>
    <definedName name="구콘타240펌진">#REF!</definedName>
    <definedName name="극한모멘트">#REF!</definedName>
    <definedName name="근입장">#REF!</definedName>
    <definedName name="급수전엘보">#REF!</definedName>
    <definedName name="기">#REF!</definedName>
    <definedName name="기_2">#REF!</definedName>
    <definedName name="기_3">#REF!</definedName>
    <definedName name="기_5">#REF!</definedName>
    <definedName name="기_6">#REF!</definedName>
    <definedName name="기_9">#REF!</definedName>
    <definedName name="기1">#REF!</definedName>
    <definedName name="기2">#REF!</definedName>
    <definedName name="기3">#REF!</definedName>
    <definedName name="기계" hidden="1">{#N/A,#N/A,FALSE,"지침";#N/A,#N/A,FALSE,"환경분석";#N/A,#N/A,FALSE,"Sheet16"}</definedName>
    <definedName name="기계1" hidden="1">{#N/A,#N/A,FALSE,"견적갑지";#N/A,#N/A,FALSE,"총괄표";#N/A,#N/A,FALSE,"철골공사";#N/A,#N/A,FALSE,"토목공사";#N/A,#N/A,FALSE,"판넬전기공사"}</definedName>
    <definedName name="기계2" hidden="1">{#N/A,#N/A,FALSE,"견적갑지";#N/A,#N/A,FALSE,"총괄표";#N/A,#N/A,FALSE,"철골공사";#N/A,#N/A,FALSE,"토목공사";#N/A,#N/A,FALSE,"판넬전기공사"}</definedName>
    <definedName name="기계3" hidden="1">{#N/A,#N/A,FALSE,"견적갑지";#N/A,#N/A,FALSE,"총괄표";#N/A,#N/A,FALSE,"철골공사";#N/A,#N/A,FALSE,"토목공사";#N/A,#N/A,FALSE,"판넬전기공사"}</definedName>
    <definedName name="기계4" hidden="1">{#N/A,#N/A,FALSE,"견적갑지";#N/A,#N/A,FALSE,"총괄표";#N/A,#N/A,FALSE,"철골공사";#N/A,#N/A,FALSE,"토목공사";#N/A,#N/A,FALSE,"판넬전기공사"}</definedName>
    <definedName name="기계5" hidden="1">{#N/A,#N/A,FALSE,"견적갑지";#N/A,#N/A,FALSE,"총괄표";#N/A,#N/A,FALSE,"철골공사";#N/A,#N/A,FALSE,"토목공사";#N/A,#N/A,FALSE,"판넬전기공사"}</definedName>
    <definedName name="기계경비">#REF!</definedName>
    <definedName name="기계집계" hidden="1">{#N/A,#N/A,FALSE,"견적갑지";#N/A,#N/A,FALSE,"총괄표";#N/A,#N/A,FALSE,"철골공사";#N/A,#N/A,FALSE,"토목공사";#N/A,#N/A,FALSE,"판넬전기공사"}</definedName>
    <definedName name="기기신설">#REF!</definedName>
    <definedName name="기기철거">#REF!</definedName>
    <definedName name="기본">#REF!</definedName>
    <definedName name="기술료율">#REF!</definedName>
    <definedName name="기절초풍" hidden="1">{#N/A,#N/A,FALSE,"이태원철근"}</definedName>
    <definedName name="기초교직">9</definedName>
    <definedName name="기초교축">9</definedName>
    <definedName name="기초길이">#REF!</definedName>
    <definedName name="기초높이">#REF!</definedName>
    <definedName name="기초두께">#REF!</definedName>
    <definedName name="기초콘">#REF!</definedName>
    <definedName name="기초키길이">#REF!</definedName>
    <definedName name="기초폭">#REF!</definedName>
    <definedName name="기초폭교직">9</definedName>
    <definedName name="기초폭교축">9</definedName>
    <definedName name="기초피복">0.1</definedName>
    <definedName name="기타경비" hidden="1">{#N/A,#N/A,TRUE,"토적및재료집계";#N/A,#N/A,TRUE,"토적및재료집계";#N/A,#N/A,TRUE,"단위량"}</definedName>
    <definedName name="길">#REF!</definedName>
    <definedName name="김" hidden="1">{#N/A,#N/A,FALSE,"이태원철근"}</definedName>
    <definedName name="김종현">#REF!</definedName>
    <definedName name="김중규" hidden="1">{#N/A,#N/A,FALSE,"이태원철근"}</definedName>
    <definedName name="깊이">#REF!</definedName>
    <definedName name="깨기">#REF!</definedName>
    <definedName name="끝에삽입" hidden="1">{#N/A,#N/A,FALSE,"이태원철근"}</definedName>
    <definedName name="ㄳㄳ">#REF!</definedName>
    <definedName name="ㄴ">#REF!</definedName>
    <definedName name="ㄴ1">#REF!</definedName>
    <definedName name="ㄴ2">#REF!</definedName>
    <definedName name="ㄴ3">#REF!</definedName>
    <definedName name="ㄴ4">#REF!</definedName>
    <definedName name="ㄴ5">#REF!</definedName>
    <definedName name="ㄴ6">#REF!</definedName>
    <definedName name="ㄴㄱㄹ" hidden="1">#REF!</definedName>
    <definedName name="ㄴㄴ">#REF!</definedName>
    <definedName name="ㄴㄴㄴ" hidden="1">{#N/A,#N/A,FALSE,"골재소요량";#N/A,#N/A,FALSE,"골재소요량"}</definedName>
    <definedName name="ㄴㄴㄴ_1" hidden="1">{#N/A,#N/A,FALSE,"골재소요량";#N/A,#N/A,FALSE,"골재소요량"}</definedName>
    <definedName name="ㄴㄴㄷ" hidden="1">{#N/A,#N/A,FALSE,"이태원철근"}</definedName>
    <definedName name="ㄴㄴㅇ">#REF!</definedName>
    <definedName name="ㄴㄷㄹㄴ" hidden="1">{#N/A,#N/A,FALSE,"이태원철근"}</definedName>
    <definedName name="ㄴㄹ" hidden="1">{#N/A,#N/A,FALSE,"2~8번"}</definedName>
    <definedName name="ㄴㄹㄴ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ㄴㄹㄴㄹㄴ" hidden="1">{#N/A,#N/A,FALSE,"배수1"}</definedName>
    <definedName name="ㄴㅁ" hidden="1">#REF!</definedName>
    <definedName name="ㄴㅁ논ㄹ홍" hidden="1">{#N/A,#N/A,FALSE,"이태원철근"}</definedName>
    <definedName name="ㄴㅁㅁㅁㅁㅁㅁ" hidden="1">{#N/A,#N/A,FALSE,"이태원철근"}</definedName>
    <definedName name="ㄴㅁㅇㅂㅈㄷㅁㄴㅂㅈㄷ" hidden="1">{#N/A,#N/A,FALSE,"이태원철근"}</definedName>
    <definedName name="ㄴㅁㅇㅎㅁㄴㅇㄻㄴㄷㅈㄹㄴㅇ" hidden="1">{#N/A,#N/A,FALSE,"이태원철근"}</definedName>
    <definedName name="ㄴㅅㅅㄴㄴㅅㄴ">BlankMacro1</definedName>
    <definedName name="ㄴㅇ" hidden="1">{#N/A,#N/A,FALSE,"이태원철근"}</definedName>
    <definedName name="ㄴㅇㄹ" hidden="1">{#N/A,#N/A,FALSE,"이태원철근"}</definedName>
    <definedName name="ㄴㅇㄹㄴㅇㄹㄴㅇㅁㄹㄴㄷㅈㄱㄹ" hidden="1">{#N/A,#N/A,FALSE,"이태원철근"}</definedName>
    <definedName name="ㄴㅇㄹㄴㅇㄻㄴㅇㄹ" hidden="1">{#N/A,#N/A,FALSE,"이태원철근"}</definedName>
    <definedName name="ㄴㅇ로ㅠㅎ" hidden="1">{#N/A,#N/A,FALSE,"구조2"}</definedName>
    <definedName name="ㄴㅇㄻㄴㅇㄹ" hidden="1">{#N/A,#N/A,FALSE,"이태원철근"}</definedName>
    <definedName name="ㄴㅇㄻㄴㅇㄻㄴㅇㄻㄴㅇ" hidden="1">{#N/A,#N/A,FALSE,"이태원철근"}</definedName>
    <definedName name="ㄴㅇㅀ" hidden="1">{#N/A,#N/A,FALSE,"토공2"}</definedName>
    <definedName name="ㄴㅇㅁㄴㅇㅂㅈㄷㅁㄴ" hidden="1">{#N/A,#N/A,FALSE,"이태원철근"}</definedName>
    <definedName name="ㄴㅇㅁㄹㄴㅇㄹㄴㅇㅁㄹㄴㅇㅁ" hidden="1">{#N/A,#N/A,FALSE,"이태원철근"}</definedName>
    <definedName name="ㄴㅇㅁㄹㄴㅇㄻㄴㅇㄹ" hidden="1">{#N/A,#N/A,FALSE,"이태원철근"}</definedName>
    <definedName name="ㄴㅇㅁㄻㄴㅇㅎㅁㄴㅇㅎ" hidden="1">{#N/A,#N/A,FALSE,"이태원철근"}</definedName>
    <definedName name="ㄴㅇㅁㅎㄴㅇㅁㄻㄴㅇㅎㅁㄴㅇㅎ" hidden="1">{#N/A,#N/A,FALSE,"이태원철근"}</definedName>
    <definedName name="ㄴㅇㅂㅈㄷㅇㅁㄴㅇㅁㅈㄷ" hidden="1">{#N/A,#N/A,FALSE,"이태원철근"}</definedName>
    <definedName name="ㄴㅇㅎ" hidden="1">{#N/A,#N/A,FALSE,"이태원철근"}</definedName>
    <definedName name="ㄴㅇㅎㄻㄴㄻㄴㅇ" hidden="1">{#N/A,#N/A,FALSE,"이태원철근"}</definedName>
    <definedName name="ㄴ흂" hidden="1">{#N/A,#N/A,FALSE,"단가표지"}</definedName>
    <definedName name="나" hidden="1">{#N/A,#N/A,FALSE,"견적갑지";#N/A,#N/A,FALSE,"총괄표";#N/A,#N/A,FALSE,"철골공사";#N/A,#N/A,FALSE,"토목공사";#N/A,#N/A,FALSE,"판넬전기공사"}</definedName>
    <definedName name="나라">#REF!</definedName>
    <definedName name="나사식_이음">#REF!</definedName>
    <definedName name="낙교개수">#REF!</definedName>
    <definedName name="낙차공" hidden="1">{#N/A,#N/A,FALSE,"2~8번"}</definedName>
    <definedName name="낙찰가">#N/A</definedName>
    <definedName name="낙하물_방지공">#REF!</definedName>
    <definedName name="낙하물방지공">#REF!</definedName>
    <definedName name="난간">#REF!</definedName>
    <definedName name="날개">#REF!</definedName>
    <definedName name="날개벽길이1">#REF!</definedName>
    <definedName name="날개벽길이2">#REF!</definedName>
    <definedName name="날개벽두께1">#REF!</definedName>
    <definedName name="날개벽두께2">#REF!</definedName>
    <definedName name="날개벽스치로폴길이">#REF!</definedName>
    <definedName name="내벽">#REF!</definedName>
    <definedName name="내역" hidden="1">{#N/A,#N/A,FALSE,"혼합골재"}</definedName>
    <definedName name="내역서">#REF!</definedName>
    <definedName name="내역서1">#REF!</definedName>
    <definedName name="내작품"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너">#REF!</definedName>
    <definedName name="노" hidden="1">#REF!</definedName>
    <definedName name="노1">#REF!</definedName>
    <definedName name="노1.1">#REF!</definedName>
    <definedName name="노10">#REF!</definedName>
    <definedName name="노10.1">#REF!</definedName>
    <definedName name="노100">#REF!</definedName>
    <definedName name="노100.1">#REF!</definedName>
    <definedName name="노101">#REF!</definedName>
    <definedName name="노101.1">#REF!</definedName>
    <definedName name="노102">#REF!</definedName>
    <definedName name="노102.1">#REF!</definedName>
    <definedName name="노103">#REF!</definedName>
    <definedName name="노103.1">#REF!</definedName>
    <definedName name="노104">#REF!</definedName>
    <definedName name="노104.1">#REF!</definedName>
    <definedName name="노105">#REF!</definedName>
    <definedName name="노105.1">#REF!</definedName>
    <definedName name="노106">#REF!</definedName>
    <definedName name="노106.1">#REF!</definedName>
    <definedName name="노107">#REF!</definedName>
    <definedName name="노107.1">#REF!</definedName>
    <definedName name="노108">#REF!</definedName>
    <definedName name="노108.1">#REF!</definedName>
    <definedName name="노109">#REF!</definedName>
    <definedName name="노109.1">#REF!</definedName>
    <definedName name="노11">#REF!</definedName>
    <definedName name="노11.1">#REF!</definedName>
    <definedName name="노110">#REF!</definedName>
    <definedName name="노110.1">#REF!</definedName>
    <definedName name="노111">#REF!</definedName>
    <definedName name="노111.1">#REF!</definedName>
    <definedName name="노112">#REF!</definedName>
    <definedName name="노112.1">#REF!</definedName>
    <definedName name="노113">#REF!</definedName>
    <definedName name="노113.1">#REF!</definedName>
    <definedName name="노114">#REF!</definedName>
    <definedName name="노114.1">#REF!</definedName>
    <definedName name="노115">#REF!</definedName>
    <definedName name="노115.1">#REF!</definedName>
    <definedName name="노116">#REF!</definedName>
    <definedName name="노116.1">#REF!</definedName>
    <definedName name="노117">#REF!</definedName>
    <definedName name="노117.1">#REF!</definedName>
    <definedName name="노118">#REF!</definedName>
    <definedName name="노118.1">#REF!</definedName>
    <definedName name="노119">#REF!</definedName>
    <definedName name="노119.1">#REF!</definedName>
    <definedName name="노12">#REF!</definedName>
    <definedName name="노12.1">#REF!</definedName>
    <definedName name="노120">#REF!</definedName>
    <definedName name="노120.1">#REF!</definedName>
    <definedName name="노121">#REF!</definedName>
    <definedName name="노121.1">#REF!</definedName>
    <definedName name="노122">#REF!</definedName>
    <definedName name="노122.1">#REF!</definedName>
    <definedName name="노123">#REF!</definedName>
    <definedName name="노123.1">#REF!</definedName>
    <definedName name="노124">#REF!</definedName>
    <definedName name="노124.1">#REF!</definedName>
    <definedName name="노125">#REF!</definedName>
    <definedName name="노125.1">#REF!</definedName>
    <definedName name="노126">#REF!</definedName>
    <definedName name="노126.1">#REF!</definedName>
    <definedName name="노127">#REF!</definedName>
    <definedName name="노127.1">#REF!</definedName>
    <definedName name="노128">#REF!</definedName>
    <definedName name="노128.1">#REF!</definedName>
    <definedName name="노129">#REF!</definedName>
    <definedName name="노129.1">#REF!</definedName>
    <definedName name="노13">#REF!</definedName>
    <definedName name="노13.1">#REF!</definedName>
    <definedName name="노130">#REF!</definedName>
    <definedName name="노130.1">#REF!</definedName>
    <definedName name="노131">#REF!</definedName>
    <definedName name="노131.1">#REF!</definedName>
    <definedName name="노132">#REF!</definedName>
    <definedName name="노132.1">#REF!</definedName>
    <definedName name="노133">#REF!</definedName>
    <definedName name="노133.1">#REF!</definedName>
    <definedName name="노134">#REF!</definedName>
    <definedName name="노134.1">#REF!</definedName>
    <definedName name="노135">#REF!</definedName>
    <definedName name="노135.1">#REF!</definedName>
    <definedName name="노136">#REF!</definedName>
    <definedName name="노136.1">#REF!</definedName>
    <definedName name="노14">#REF!</definedName>
    <definedName name="노14.1">#REF!</definedName>
    <definedName name="노15">#REF!</definedName>
    <definedName name="노15.1">#REF!</definedName>
    <definedName name="노16">#REF!</definedName>
    <definedName name="노16.1">#REF!</definedName>
    <definedName name="노17">#REF!</definedName>
    <definedName name="노17.1">#REF!</definedName>
    <definedName name="노18">#REF!</definedName>
    <definedName name="노18.1">#REF!</definedName>
    <definedName name="노19">#REF!</definedName>
    <definedName name="노19.1">#REF!</definedName>
    <definedName name="노2">#REF!</definedName>
    <definedName name="노2.1">#REF!</definedName>
    <definedName name="노20">#REF!</definedName>
    <definedName name="노20.1">#REF!</definedName>
    <definedName name="노21">#REF!</definedName>
    <definedName name="노21.1">#REF!</definedName>
    <definedName name="노22">#REF!</definedName>
    <definedName name="노22.1">#REF!</definedName>
    <definedName name="노23">#REF!</definedName>
    <definedName name="노23.1">#REF!</definedName>
    <definedName name="노24">#REF!</definedName>
    <definedName name="노24.1">#REF!</definedName>
    <definedName name="노25">#REF!</definedName>
    <definedName name="노25.1">#REF!</definedName>
    <definedName name="노26">#REF!</definedName>
    <definedName name="노26.1">#REF!</definedName>
    <definedName name="노27">#REF!</definedName>
    <definedName name="노27.1">#REF!</definedName>
    <definedName name="노28">#REF!</definedName>
    <definedName name="노28.1">#REF!</definedName>
    <definedName name="노29">#REF!</definedName>
    <definedName name="노29.1">#REF!</definedName>
    <definedName name="노3">#REF!</definedName>
    <definedName name="노3.1">#REF!</definedName>
    <definedName name="노30">#REF!</definedName>
    <definedName name="노30.1">#REF!</definedName>
    <definedName name="노31">#REF!</definedName>
    <definedName name="노31.1">#REF!</definedName>
    <definedName name="노32">#REF!</definedName>
    <definedName name="노32.1">#REF!</definedName>
    <definedName name="노33">#REF!</definedName>
    <definedName name="노33.1">#REF!</definedName>
    <definedName name="노34">#REF!</definedName>
    <definedName name="노34.1">#REF!</definedName>
    <definedName name="노35">#REF!</definedName>
    <definedName name="노35.1">#REF!</definedName>
    <definedName name="노36">#REF!</definedName>
    <definedName name="노36.1">#REF!</definedName>
    <definedName name="노37">#REF!</definedName>
    <definedName name="노37.1">#REF!</definedName>
    <definedName name="노38">#REF!</definedName>
    <definedName name="노38.1">#REF!</definedName>
    <definedName name="노39">#REF!</definedName>
    <definedName name="노39.1">#REF!</definedName>
    <definedName name="노4">#REF!</definedName>
    <definedName name="노4.1">#REF!</definedName>
    <definedName name="노40">#REF!</definedName>
    <definedName name="노40.1">#REF!</definedName>
    <definedName name="노41">#REF!</definedName>
    <definedName name="노41.1">#REF!</definedName>
    <definedName name="노42">#REF!</definedName>
    <definedName name="노42.1">#REF!</definedName>
    <definedName name="노43">#REF!</definedName>
    <definedName name="노43.1">#REF!</definedName>
    <definedName name="노44">#REF!</definedName>
    <definedName name="노44.1">#REF!</definedName>
    <definedName name="노45">#REF!</definedName>
    <definedName name="노45.1">#REF!</definedName>
    <definedName name="노46">#REF!</definedName>
    <definedName name="노46.1">#REF!</definedName>
    <definedName name="노47">#REF!</definedName>
    <definedName name="노47.1">#REF!</definedName>
    <definedName name="노48">#REF!</definedName>
    <definedName name="노48.1">#REF!</definedName>
    <definedName name="노49">#REF!</definedName>
    <definedName name="노49.1">#REF!</definedName>
    <definedName name="노5">#REF!</definedName>
    <definedName name="노5.1">#REF!</definedName>
    <definedName name="노50">#REF!</definedName>
    <definedName name="노50.1">#REF!</definedName>
    <definedName name="노51">#REF!</definedName>
    <definedName name="노51.1">#REF!</definedName>
    <definedName name="노52">#REF!</definedName>
    <definedName name="노52.1">#REF!</definedName>
    <definedName name="노53">#REF!</definedName>
    <definedName name="노53.1">#REF!</definedName>
    <definedName name="노54">#REF!</definedName>
    <definedName name="노54.1">#REF!</definedName>
    <definedName name="노55">#REF!</definedName>
    <definedName name="노55.1">#REF!</definedName>
    <definedName name="노56">#REF!</definedName>
    <definedName name="노56.1">#REF!</definedName>
    <definedName name="노57">#REF!</definedName>
    <definedName name="노57.1">#REF!</definedName>
    <definedName name="노58">#REF!</definedName>
    <definedName name="노58.1">#REF!</definedName>
    <definedName name="노59">#REF!</definedName>
    <definedName name="노59.1">#REF!</definedName>
    <definedName name="노6">#REF!</definedName>
    <definedName name="노6.1">#REF!</definedName>
    <definedName name="노60">#REF!</definedName>
    <definedName name="노60.1">#REF!</definedName>
    <definedName name="노61">#REF!</definedName>
    <definedName name="노61.1">#REF!</definedName>
    <definedName name="노62">#REF!</definedName>
    <definedName name="노62.1">#REF!</definedName>
    <definedName name="노63">#REF!</definedName>
    <definedName name="노63.1">#REF!</definedName>
    <definedName name="노64">#REF!</definedName>
    <definedName name="노64.1">#REF!</definedName>
    <definedName name="노65">#REF!</definedName>
    <definedName name="노65.1">#REF!</definedName>
    <definedName name="노66">#REF!</definedName>
    <definedName name="노66.1">#REF!</definedName>
    <definedName name="노67">#REF!</definedName>
    <definedName name="노67.1">#REF!</definedName>
    <definedName name="노68">#REF!</definedName>
    <definedName name="노68.1">#REF!</definedName>
    <definedName name="노69">#REF!</definedName>
    <definedName name="노69.1">#REF!</definedName>
    <definedName name="노7">#REF!</definedName>
    <definedName name="노7.1">#REF!</definedName>
    <definedName name="노70">#REF!</definedName>
    <definedName name="노70.1">#REF!</definedName>
    <definedName name="노71">#REF!</definedName>
    <definedName name="노71.1">#REF!</definedName>
    <definedName name="노72">#REF!</definedName>
    <definedName name="노72.1">#REF!</definedName>
    <definedName name="노73">#REF!</definedName>
    <definedName name="노73.1">#REF!</definedName>
    <definedName name="노74">#REF!</definedName>
    <definedName name="노74.1">#REF!</definedName>
    <definedName name="노75">#REF!</definedName>
    <definedName name="노75.1">#REF!</definedName>
    <definedName name="노76">#REF!</definedName>
    <definedName name="노76.1">#REF!</definedName>
    <definedName name="노77">#REF!</definedName>
    <definedName name="노77.1">#REF!</definedName>
    <definedName name="노78">#REF!</definedName>
    <definedName name="노78.1">#REF!</definedName>
    <definedName name="노79">#REF!</definedName>
    <definedName name="노79.1">#REF!</definedName>
    <definedName name="노8">#REF!</definedName>
    <definedName name="노8.1">#REF!</definedName>
    <definedName name="노80">#REF!</definedName>
    <definedName name="노80.1">#REF!</definedName>
    <definedName name="노81">#REF!</definedName>
    <definedName name="노81.1">#REF!</definedName>
    <definedName name="노82">#REF!</definedName>
    <definedName name="노82.1">#REF!</definedName>
    <definedName name="노83">#REF!</definedName>
    <definedName name="노83.1">#REF!</definedName>
    <definedName name="노84">#REF!</definedName>
    <definedName name="노84.1">#REF!</definedName>
    <definedName name="노85">#REF!</definedName>
    <definedName name="노85.1">#REF!</definedName>
    <definedName name="노86">#REF!</definedName>
    <definedName name="노86.1">#REF!</definedName>
    <definedName name="노87">#REF!</definedName>
    <definedName name="노87.1">#REF!</definedName>
    <definedName name="노88">#REF!</definedName>
    <definedName name="노88.1">#REF!</definedName>
    <definedName name="노89">#REF!</definedName>
    <definedName name="노89.1">#REF!</definedName>
    <definedName name="노9">#REF!</definedName>
    <definedName name="노9.1">#REF!</definedName>
    <definedName name="노90">#REF!</definedName>
    <definedName name="노90.1">#REF!</definedName>
    <definedName name="노91">#REF!</definedName>
    <definedName name="노91.1">#REF!</definedName>
    <definedName name="노92">#REF!</definedName>
    <definedName name="노92.1">#REF!</definedName>
    <definedName name="노93">#REF!</definedName>
    <definedName name="노93.1">#REF!</definedName>
    <definedName name="노94">#REF!</definedName>
    <definedName name="노94.1">#REF!</definedName>
    <definedName name="노95">#REF!</definedName>
    <definedName name="노95.1">#REF!</definedName>
    <definedName name="노96">#REF!</definedName>
    <definedName name="노96.1">#REF!</definedName>
    <definedName name="노97">#REF!</definedName>
    <definedName name="노97.1">#REF!</definedName>
    <definedName name="노98">#REF!</definedName>
    <definedName name="노98.1">#REF!</definedName>
    <definedName name="노99">#REF!</definedName>
    <definedName name="노99.1">#REF!</definedName>
    <definedName name="노무비">#REF!</definedName>
    <definedName name="노무인력투입계획교사" hidden="1">{#N/A,#N/A,FALSE,"이태원철근"}</definedName>
    <definedName name="노산3교집계표">#REF!</definedName>
    <definedName name="노임" localSheetId="0">#REF!</definedName>
    <definedName name="노임">#REF!</definedName>
    <definedName name="노출직">#REF!</definedName>
    <definedName name="노출직부">#REF!</definedName>
    <definedName name="녿ㄷㅅ1">#REF!</definedName>
    <definedName name="놀ㄴ홀옿ㅇ" hidden="1">{#N/A,#N/A,FALSE,"이태원철근"}</definedName>
    <definedName name="높">#REF!</definedName>
    <definedName name="높1">#REF!</definedName>
    <definedName name="높이">#REF!</definedName>
    <definedName name="높이1">#REF!</definedName>
    <definedName name="높이2">#REF!</definedName>
    <definedName name="놓롢론ㄹ" hidden="1">{#N/A,#N/A,FALSE,"이태원철근"}</definedName>
    <definedName name="뇨ㅕ">#REF!</definedName>
    <definedName name="닝기리" hidden="1">{#N/A,#N/A,FALSE,"이태원철근"}</definedName>
    <definedName name="ㄵㄴㄴㄴㅁㄴ">#REF!</definedName>
    <definedName name="ㄵㄹ">#REF!</definedName>
    <definedName name="ㄶㅇㅁㄶㅇㅎㅇㅁㄶㅁㄶㅇ" hidden="1">{#N/A,#N/A,FALSE,"이태원철근"}</definedName>
    <definedName name="ㄷ" hidden="1">{#N/A,#N/A,FALSE,"이태원철근"}</definedName>
    <definedName name="ㄷ_1" hidden="1">{#N/A,#N/A,FALSE,"2~8번"}</definedName>
    <definedName name="ㄷ1">#REF!</definedName>
    <definedName name="ㄷ2">#REF!</definedName>
    <definedName name="ㄷ3">#REF!</definedName>
    <definedName name="ㄷ378">#REF!</definedName>
    <definedName name="ㄷ4">#REF!</definedName>
    <definedName name="ㄷ43">#REF!</definedName>
    <definedName name="ㄷㄱ" hidden="1">{#N/A,#N/A,FALSE,"이태원철근"}</definedName>
    <definedName name="ㄷㄱㅈ" hidden="1">{#N/A,#N/A,FALSE,"이태원철근"}</definedName>
    <definedName name="ㄷㄱㅈㄱㄷㅈ" hidden="1">{#N/A,#N/A,FALSE,"이태원철근"}</definedName>
    <definedName name="ㄷ굦ㄷ굗ㄱㅈ" hidden="1">{#N/A,#N/A,FALSE,"이태원철근"}</definedName>
    <definedName name="ㄷㄳ" hidden="1">{#N/A,#N/A,FALSE,"이태원철근"}</definedName>
    <definedName name="ㄷㄷㄷㄷ" hidden="1">{#N/A,#N/A,FALSE,"혼합골재"}</definedName>
    <definedName name="ㄷㄷㄷㄷㄷ" hidden="1">{#N/A,#N/A,FALSE,"이태원철근"}</definedName>
    <definedName name="ㄷㄷㄷㅈㄹ" hidden="1">{#N/A,#N/A,FALSE,"이태원철근"}</definedName>
    <definedName name="ㄷㄹ1">#REF!</definedName>
    <definedName name="ㄷㅁㅁ">#REF!</definedName>
    <definedName name="ㄷㅅ"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ㅈㄱㅈㄷㄱㅈㄱ주" hidden="1">{#N/A,#N/A,FALSE,"이태원철근"}</definedName>
    <definedName name="ㄷㅈㅇ" hidden="1">{#N/A,#N/A,FALSE,"혼합골재"}</definedName>
    <definedName name="ㄷㅈㅈㅈㅈㅂ" hidden="1">{#N/A,#N/A,FALSE,"이태원철근"}</definedName>
    <definedName name="ㄷ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ㅎㄹㅇ" hidden="1">#REF!</definedName>
    <definedName name="다">#REF!</definedName>
    <definedName name="다우웰바설치공">#REF!</definedName>
    <definedName name="다웰바갯수">#REF!</definedName>
    <definedName name="다짐되메우기">#REF!</definedName>
    <definedName name="단가" localSheetId="0">#REF!</definedName>
    <definedName name="단가">#REF!</definedName>
    <definedName name="단가산출">#REF!</definedName>
    <definedName name="단가산출참고">#REF!</definedName>
    <definedName name="단가테이블">#REF!</definedName>
    <definedName name="단가표">#REF!</definedName>
    <definedName name="단관">#REF!</definedName>
    <definedName name="단뉘중량">#REF!</definedName>
    <definedName name="단면2모">#REF!</definedName>
    <definedName name="단면2모멘트">#REF!</definedName>
    <definedName name="단면계수">#REF!</definedName>
    <definedName name="단면적3Span">#REF!</definedName>
    <definedName name="단면특성">#REF!</definedName>
    <definedName name="단빔플랜지">#REF!</definedName>
    <definedName name="단위">#REF!</definedName>
    <definedName name="단위1111">[0]!Macro13</definedName>
    <definedName name="단위물량1">#REF!</definedName>
    <definedName name="단위중량">2.5</definedName>
    <definedName name="단차">#REF!</definedName>
    <definedName name="담1">#REF!</definedName>
    <definedName name="담2">#REF!</definedName>
    <definedName name="당믐"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당초계획" hidden="1">#REF!</definedName>
    <definedName name="대">#REF!</definedName>
    <definedName name="대2류" hidden="1">{#N/A,#N/A,FALSE,"운반시간"}</definedName>
    <definedName name="대3류" hidden="1">{#N/A,#N/A,FALSE,"혼합골재"}</definedName>
    <definedName name="대가">#REF!,#REF!</definedName>
    <definedName name="대각교철근집계표">#REF!</definedName>
    <definedName name="대개소">#REF!</definedName>
    <definedName name="대관경">#REF!</definedName>
    <definedName name="대관경1">#REF!</definedName>
    <definedName name="대송교">#REF!</definedName>
    <definedName name="대여금" hidden="1">{#N/A,#N/A,FALSE,"이태원철근"}</definedName>
    <definedName name="댈타5">#REF!</definedName>
    <definedName name="더"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덧씌우기구간수량집계표" hidden="1">{#N/A,#N/A,FALSE,"골재소요량";#N/A,#N/A,FALSE,"골재소요량"}</definedName>
    <definedName name="덧씌우기구간수량집계표1" hidden="1">{#N/A,#N/A,FALSE,"2~8번"}</definedName>
    <definedName name="데이타">#REF!</definedName>
    <definedName name="데크휘니샤면고르기">#REF!</definedName>
    <definedName name="도">#REF!</definedName>
    <definedName name="도근점">#REF!</definedName>
    <definedName name="도로우측">#REF!</definedName>
    <definedName name="도로좌측">#REF!</definedName>
    <definedName name="도로중심">#REF!</definedName>
    <definedName name="도로폭">#REF!</definedName>
    <definedName name="도화고급">#REF!</definedName>
    <definedName name="도화중급">#REF!</definedName>
    <definedName name="도화초급">#REF!</definedName>
    <definedName name="돌망태">#REF!</definedName>
    <definedName name="동바리">#REF!</definedName>
    <definedName name="동바리공">#REF!</definedName>
    <definedName name="동방층">#REF!</definedName>
    <definedName name="동상">#REF!</definedName>
    <definedName name="동상1">#REF!</definedName>
    <definedName name="동상2">#REF!</definedName>
    <definedName name="동원">#REF!</definedName>
    <definedName name="동원1">#REF!</definedName>
    <definedName name="되메우기">#REF!</definedName>
    <definedName name="되메인경">#REF!</definedName>
    <definedName name="되메인노">#REF!</definedName>
    <definedName name="되메인재">#REF!</definedName>
    <definedName name="두부">#REF!</definedName>
    <definedName name="두부1">#REF!</definedName>
    <definedName name="두부2">#REF!</definedName>
    <definedName name="뒷굽">#REF!</definedName>
    <definedName name="뒷채움">#REF!</definedName>
    <definedName name="들" hidden="1">{#N/A,#N/A,FALSE,"이태원철근"}</definedName>
    <definedName name="디" hidden="1">{#N/A,#N/A,FALSE,"견적갑지";#N/A,#N/A,FALSE,"총괄표";#N/A,#N/A,FALSE,"철골공사";#N/A,#N/A,FALSE,"토목공사";#N/A,#N/A,FALSE,"판넬전기공사"}</definedName>
    <definedName name="디다시">#REF!</definedName>
    <definedName name="디에프엘보">#REF!</definedName>
    <definedName name="또야" hidden="1">{#N/A,#N/A,FALSE,"이태원철근"}</definedName>
    <definedName name="띠장규격">#REF!</definedName>
    <definedName name="ㄹ" hidden="1">{#N/A,#N/A,FALSE,"이태원철근"}</definedName>
    <definedName name="ㄹ1">#REF!</definedName>
    <definedName name="ㄹ116">#REF!</definedName>
    <definedName name="ㄹ2">#REF!</definedName>
    <definedName name="ㄹ3">#REF!</definedName>
    <definedName name="ㄹ4">#REF!</definedName>
    <definedName name="ㄹ62">#REF!</definedName>
    <definedName name="ㄹF25" localSheetId="0">#REF!</definedName>
    <definedName name="ㄹF25">#REF!</definedName>
    <definedName name="ㄹㄴ" hidden="1">{#N/A,#N/A,FALSE,"운반시간"}</definedName>
    <definedName name="ㄹㄴㄴㄴ" hidden="1">{#N/A,#N/A,FALSE,"이태원철근"}</definedName>
    <definedName name="ㄹ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ㄷㅈ" hidden="1">{#N/A,#N/A,FALSE,"이태원철근"}</definedName>
    <definedName name="ㄹㄹ" hidden="1">{#N/A,#N/A,FALSE,"혼합골재"}</definedName>
    <definedName name="ㄹㄹㄹ" hidden="1">{#N/A,#N/A,FALSE,"이태원철근"}</definedName>
    <definedName name="ㄹㄹㄹㄹ">#REF!</definedName>
    <definedName name="ㄹㄹㄹㄹ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ㄹㄹㄹ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ㄻㅈㄷㅇㅁㄴㅇㄹ">#REF!</definedName>
    <definedName name="ㄹㅇㄹ" hidden="1">{#N/A,#N/A,FALSE,"골재소요량";#N/A,#N/A,FALSE,"골재소요량"}</definedName>
    <definedName name="ㄹㅇㅂ" hidden="1">{#N/A,#N/A,FALSE,"이태원철근"}</definedName>
    <definedName name="ㄹㅇㅅㄱㄷ">#REF!</definedName>
    <definedName name="ㄹㅇ퓨ㅓㅜㅏㅗㅜㅠㅅ퐇휴ㅗㅎ" hidden="1">{#N/A,#N/A,FALSE,"조골재"}</definedName>
    <definedName name="ㄹ호">#REF!</definedName>
    <definedName name="라" hidden="1">{#N/A,#N/A,FALSE,"견적갑지";#N/A,#N/A,FALSE,"총괄표";#N/A,#N/A,FALSE,"철골공사";#N/A,#N/A,FALSE,"토목공사";#N/A,#N/A,FALSE,"판넬전기공사"}</definedName>
    <definedName name="램머Q간재">#REF!</definedName>
    <definedName name="램머Q간재10">#REF!</definedName>
    <definedName name="램머Q간재야간">#REF!</definedName>
    <definedName name="램머Q노무">#REF!</definedName>
    <definedName name="램머Q노무10">#REF!</definedName>
    <definedName name="램머Q노무야간">#REF!</definedName>
    <definedName name="램머Q손료">#REF!</definedName>
    <definedName name="램머Q손료10">#REF!</definedName>
    <definedName name="램머Q손료야간">#REF!</definedName>
    <definedName name="램머간재">#REF!</definedName>
    <definedName name="램머노무">#REF!</definedName>
    <definedName name="램머노무야간">#REF!</definedName>
    <definedName name="램머손료">#REF!</definedName>
    <definedName name="러ㅛ" hidden="1">{#N/A,#N/A,FALSE,"이태원철근"}</definedName>
    <definedName name="레_무근">#REF!</definedName>
    <definedName name="레_철근">#REF!</definedName>
    <definedName name="레미콘">[0]!레미콘</definedName>
    <definedName name="련수">#REF!</definedName>
    <definedName name="로로롷ㄹ" hidden="1">{#N/A,#N/A,FALSE,"부대1"}</definedName>
    <definedName name="로하ㅗㅎ러ㅏㅓㅗㅎ려" hidden="1">{#N/A,#N/A,FALSE,"이태원철근"}</definedName>
    <definedName name="로허ㅗㅎ러ㅗㅎ러" hidden="1">{#N/A,#N/A,FALSE,"이태원철근"}</definedName>
    <definedName name="로허ㅗㅎ렁호ㅓ" hidden="1">{#N/A,#N/A,FALSE,"이태원철근"}</definedName>
    <definedName name="롤호" hidden="1">{#N/A,#N/A,FALSE,"2~8번"}</definedName>
    <definedName name="롤호롤" hidden="1">{#N/A,#N/A,FALSE,"골재소요량";#N/A,#N/A,FALSE,"골재소요량"}</definedName>
    <definedName name="롷럻" hidden="1">{#N/A,#N/A,FALSE,"이태원철근"}</definedName>
    <definedName name="루베">#REF!</definedName>
    <definedName name="리브두께">#REF!</definedName>
    <definedName name="리브폭">#REF!</definedName>
    <definedName name="ㄻㅇㄴㄻㄴㅇ">#REF!</definedName>
    <definedName name="ㄼ" hidden="1">{#N/A,#N/A,FALSE,"이태원철근"}</definedName>
    <definedName name="ㄼㅂ" hidden="1">{#N/A,#N/A,FALSE,"이태원철근"}</definedName>
    <definedName name="ㅀ" hidden="1">#REF!</definedName>
    <definedName name="ㅀㄴㅇ" hidden="1">{#N/A,#N/A,FALSE,"속도"}</definedName>
    <definedName name="ㅀㅀㄴ" hidden="1">{#N/A,#N/A,FALSE,"조골재"}</definedName>
    <definedName name="ㅀㅇㅎㅇㅎㅇ">#REF!</definedName>
    <definedName name="ㅀㅎ" hidden="1">{#N/A,#N/A,FALSE,"2~8번"}</definedName>
    <definedName name="ㅀㅎㅊㅌ">#REF!</definedName>
    <definedName name="ㅁ" hidden="1">{#N/A,#N/A,FALSE,"조골재"}</definedName>
    <definedName name="ㅁ_1" hidden="1">{#N/A,#N/A,FALSE,"조골재"}</definedName>
    <definedName name="ㅁ1">#REF!</definedName>
    <definedName name="ㅁ2">#REF!</definedName>
    <definedName name="ㅁ202">#REF!</definedName>
    <definedName name="ㅁ270">#REF!</definedName>
    <definedName name="ㅁ278">#REF!</definedName>
    <definedName name="ㅁ309">#REF!</definedName>
    <definedName name="ㅁ497">#REF!</definedName>
    <definedName name="ㅁ500">#REF!</definedName>
    <definedName name="ㅁ540">#REF!</definedName>
    <definedName name="ㅁ545">#REF!</definedName>
    <definedName name="ㅁ636">#REF!</definedName>
    <definedName name="ㅁ76">#REF!</definedName>
    <definedName name="ㅁㄱ235">#REF!</definedName>
    <definedName name="ㅁㄱ31">#REF!</definedName>
    <definedName name="ㅁㄴ" hidden="1">{#N/A,#N/A,FALSE,"2~8번"}</definedName>
    <definedName name="ㅁㄴ_1" hidden="1">{#N/A,#N/A,FALSE,"2~8번"}</definedName>
    <definedName name="ㅁㄴㄴㄴㄴㅇㅇ">BlankMacro1</definedName>
    <definedName name="ㅁㄴㄴㅇ" hidden="1">{#N/A,#N/A,FALSE,"조골재"}</definedName>
    <definedName name="ㅁㄴㄹ" hidden="1">{#N/A,#N/A,FALSE,"골재소요량";#N/A,#N/A,FALSE,"골재소요량"}</definedName>
    <definedName name="ㅁㄴㅁㅇ" hidden="1">#REF!</definedName>
    <definedName name="ㅁㄴㅁㅇㄴㅁㄴㅇ" hidden="1">{#N/A,#N/A,FALSE,"조골재"}</definedName>
    <definedName name="ㅁㄴㅇ" hidden="1">{#N/A,#N/A,FALSE,"운반시간"}</definedName>
    <definedName name="ㅁㄴㅇ_1" hidden="1">{#N/A,#N/A,FALSE,"운반시간"}</definedName>
    <definedName name="ㅁㄴㅇㄱㄻㅈㄷㄱㄹ">#REF!</definedName>
    <definedName name="ㅁㄴㅇㄷㅂㅈㄷㅇㅂㅈㄷ" hidden="1">{#N/A,#N/A,FALSE,"이태원철근"}</definedName>
    <definedName name="ㅁㄴㅇㄹ" hidden="1">{#N/A,#N/A,FALSE,"이태원철근"}</definedName>
    <definedName name="ㅁㄴㅇㄹㄴㅇㄹ" hidden="1">{#N/A,#N/A,FALSE,"이태원철근"}</definedName>
    <definedName name="ㅁㄴㅇㄹㄴㅇㄻㄴㅇㄹㄴ" hidden="1">{#N/A,#N/A,FALSE,"이태원철근"}</definedName>
    <definedName name="ㅁㄴㅇㄹㄴㅇㅁㄹㄴㅇㅁㄻ누" hidden="1">{#N/A,#N/A,FALSE,"이태원철근"}</definedName>
    <definedName name="ㅁㄴㅇㄹㄴㅇㅁㄻㄴㅇㄻ" hidden="1">{#N/A,#N/A,FALSE,"이태원철근"}</definedName>
    <definedName name="ㅁㄴㅇㄹㄴㅇㅁㅎㄷㅈㅅㅎㄻㄴ" hidden="1">{#N/A,#N/A,FALSE,"이태원철근"}</definedName>
    <definedName name="ㅁㄴㅇㄹㄻㄴ" hidden="1">{#N/A,#N/A,FALSE,"이태원철근"}</definedName>
    <definedName name="ㅁㄴㅇㄻㄴㄹㄴㅁㅇ" hidden="1">{#N/A,#N/A,FALSE,"이태원철근"}</definedName>
    <definedName name="ㅁㄴㅇㄻㄴㅇㄹ" hidden="1">{#N/A,#N/A,FALSE,"이태원철근"}</definedName>
    <definedName name="ㅁㄴㅇㄻㄴㅇㄹㄴㅁㅇㄹ" hidden="1">{#N/A,#N/A,FALSE,"이태원철근"}</definedName>
    <definedName name="ㅁㄴㅇㄻㄴㅇㄻㄴㅇ" hidden="1">{#N/A,#N/A,FALSE,"이태원철근"}</definedName>
    <definedName name="ㅁㄴㅇㄻㄷㅈㄱㄹ">#REF!</definedName>
    <definedName name="ㅁㄴㅇㄻㄹ" hidden="1">{#N/A,#N/A,FALSE,"이태원철근"}</definedName>
    <definedName name="ㅁㄴㅇㄻㅁ">#REF!</definedName>
    <definedName name="ㅁㄴㅇㄻㅁㅁㅁ">#REF!</definedName>
    <definedName name="ㅁㄴㅇㄻㅈㄷㄱ">#REF!</definedName>
    <definedName name="ㅁㄴㅇㅁㄴㅇ" hidden="1">#REF!</definedName>
    <definedName name="ㅁㄴㅇㅁㄴㅇㅁㅇ" hidden="1">{#N/A,#N/A,FALSE,"2~8번"}</definedName>
    <definedName name="ㅁㄴㅇㅁㄶㅇㄶㅇㄶㅇㅁㅎㅇ" hidden="1">{#N/A,#N/A,FALSE,"이태원철근"}</definedName>
    <definedName name="ㅁㄴㅇㅂㅈㄷㅁㄴㄷㅇㅁㄴ" hidden="1">{#N/A,#N/A,FALSE,"이태원철근"}</definedName>
    <definedName name="ㅁㄴㅇㅂㅈㄷㅁㄴㅇㅂㅈ" hidden="1">{#N/A,#N/A,FALSE,"이태원철근"}</definedName>
    <definedName name="ㅁㄴㅇㅎㄴㅇㅁㄹㄷㅈㄹㄴㅇ" hidden="1">{#N/A,#N/A,FALSE,"이태원철근"}</definedName>
    <definedName name="ㅁㄴㅇㅎㄴㅇㅁㄹㄷㅈㄹㄴㅇㄹ" hidden="1">{#N/A,#N/A,FALSE,"이태원철근"}</definedName>
    <definedName name="ㅁㄴㅇㅎㄴㅇㅁㅎㅁㄴㅇㄻㄴㅇ" hidden="1">{#N/A,#N/A,FALSE,"이태원철근"}</definedName>
    <definedName name="ㅁㄴㅇㅎㄴㅇㅁㅎㅁㄴㅇㅎㅁㄴㅇㄹ" hidden="1">{#N/A,#N/A,FALSE,"이태원철근"}</definedName>
    <definedName name="ㅁㄴㅇㅎㄴㅇㅎㄶㅇㄶㅇㅁ" hidden="1">{#N/A,#N/A,FALSE,"이태원철근"}</definedName>
    <definedName name="ㅁㄴㅇㅎㅁㄴㄷㅇㅎㄴㅇㅁㅎㅁㄴ" hidden="1">{#N/A,#N/A,FALSE,"이태원철근"}</definedName>
    <definedName name="ㅁㄴㅇㅎㅁㄴㄷㅈㅎㄻㄴㅇㄻㄴㅇ" hidden="1">{#N/A,#N/A,FALSE,"이태원철근"}</definedName>
    <definedName name="ㅁㄴㅇㅎㅁㄴㅇㅅㄷㅈㅁㄻㄴㅇㄹ" hidden="1">{#N/A,#N/A,FALSE,"이태원철근"}</definedName>
    <definedName name="ㅁㄴㅇㅎㅁㄴㅇㅎㄻㄴㅇㄱㄹㄴㅇ" hidden="1">{#N/A,#N/A,FALSE,"이태원철근"}</definedName>
    <definedName name="ㅁㄴㅇㅎㅁㄴㅇㅎㄻㄴㅇㅎㅁㄴㅇ" hidden="1">{#N/A,#N/A,FALSE,"이태원철근"}</definedName>
    <definedName name="ㅁㄴㅇㅎㅁㄴㅇㅎㅁㄴㅇㄻㄴㅇㄹ" hidden="1">{#N/A,#N/A,FALSE,"이태원철근"}</definedName>
    <definedName name="ㅁㄴㅇㅎㅁㄴㅇㅎㅁㄴㅇㅎ" hidden="1">{#N/A,#N/A,FALSE,"이태원철근"}</definedName>
    <definedName name="ㅁㄴㅇㅎㅁㄴㅇㅎㅁㄴㅇㅎㄴㅇㅁㅎ" hidden="1">{#N/A,#N/A,FALSE,"이태원철근"}</definedName>
    <definedName name="ㅁㄴㅇㅎㅁㄴㅇㅎㅁㄴㅇㅎㄹㄴㅇㅁㅎㄴ" hidden="1">{#N/A,#N/A,FALSE,"이태원철근"}</definedName>
    <definedName name="ㅁㄴㅇㅎㅁㄴㅇㅎㅁㄴㅇㅎㅁ" hidden="1">{#N/A,#N/A,FALSE,"이태원철근"}</definedName>
    <definedName name="ㅁㄴㅇㅎㅁㄴㅇㅎㅁㄴㅇㅎㅁㄴ" hidden="1">{#N/A,#N/A,FALSE,"이태원철근"}</definedName>
    <definedName name="ㅁㄴㅇㅎㅁㄴㅇㅎㅁㄶㅇㅁㄶㅇ" hidden="1">{#N/A,#N/A,FALSE,"이태원철근"}</definedName>
    <definedName name="ㅁㄴㅇㅎㅁㄶㅇㅁㄶㅇㄶㅇㅁ" hidden="1">{#N/A,#N/A,FALSE,"이태원철근"}</definedName>
    <definedName name="ㅁㄴㅇㅎㅁㄶㅇㅇㅁㄶ" hidden="1">{#N/A,#N/A,FALSE,"이태원철근"}</definedName>
    <definedName name="ㅁㄴㅇㅎㅁㄷㅈㅎㅁㄴㄷㄱㄻㄴㅇ" hidden="1">{#N/A,#N/A,FALSE,"이태원철근"}</definedName>
    <definedName name="ㅁㄴㅇㅎㅁㅎㅇㅁㅎㅇ" hidden="1">{#N/A,#N/A,FALSE,"이태원철근"}</definedName>
    <definedName name="ㅁ뇬ㄱ쇿ㄴ" hidden="1">{#N/A,#N/A,FALSE,"이태원철근"}</definedName>
    <definedName name="ㅁ니아민ㅇㅁㄴㅇㅁㄴ" hidden="1">{#N/A,#N/A,FALSE,"지침";#N/A,#N/A,FALSE,"환경분석";#N/A,#N/A,FALSE,"Sheet16"}</definedName>
    <definedName name="ㅁㄶㅇㄶㅇㄶㅇㄶㅇㅁ" hidden="1">{#N/A,#N/A,FALSE,"이태원철근"}</definedName>
    <definedName name="ㅁㄶㅇㄶㅇㄶㅇㅁㅁㄶㅇㅎㅇ" hidden="1">{#N/A,#N/A,FALSE,"이태원철근"}</definedName>
    <definedName name="ㅁㄶㅇㄶㅇㅁㄶㅇㅁㄶㅇㄶㅇㅁ" hidden="1">{#N/A,#N/A,FALSE,"이태원철근"}</definedName>
    <definedName name="ㅁㄶㅇㄶㅇㅁㄶㅇㅁㄶㅇㅁㄶㅇ" hidden="1">{#N/A,#N/A,FALSE,"이태원철근"}</definedName>
    <definedName name="ㅁㄶㅇㅁㄶㅇㄶㅇㄶㅇㄶㅇ" hidden="1">{#N/A,#N/A,FALSE,"이태원철근"}</definedName>
    <definedName name="ㅁㄶㅇㅎㅎㅇㄴㄶㅇㅁㄶㅇ" hidden="1">{#N/A,#N/A,FALSE,"이태원철근"}</definedName>
    <definedName name="ㅁㄷㄱㄻ">#REF!</definedName>
    <definedName name="ㅁㄷㄺㅁㄷㄹ">#REF!</definedName>
    <definedName name="ㅁㄹ" hidden="1">{#N/A,#N/A,FALSE,"2~8번"}</definedName>
    <definedName name="ㅁㄹㄹ" hidden="1">{#N/A,#N/A,FALSE,"2~8번"}</definedName>
    <definedName name="ㅁㄹㅇ">#REF!</definedName>
    <definedName name="ㅁㄹㅇㄴ" hidden="1">{#N/A,#N/A,FALSE,"이태원철근"}</definedName>
    <definedName name="ㅁㅀㅁㅈㄷㄹ">#REF!</definedName>
    <definedName name="ㅁㅀㅎ" hidden="1">{#N/A,#N/A,FALSE,"골재소요량";#N/A,#N/A,FALSE,"골재소요량"}</definedName>
    <definedName name="ㅁㅁ" hidden="1">{#N/A,#N/A,FALSE,"조골재"}</definedName>
    <definedName name="ㅁㅁ_1" hidden="1">{#N/A,#N/A,FALSE,"조골재"}</definedName>
    <definedName name="ㅁㅁ185">#REF!</definedName>
    <definedName name="ㅁㅁㅁ" hidden="1">{#N/A,#N/A,FALSE,"운반시간"}</definedName>
    <definedName name="ㅁㅁㅁㅁ" hidden="1">{#N/A,#N/A,FALSE,"이정표"}</definedName>
    <definedName name="ㅁㅁㅁㅁㅁ" hidden="1">{#N/A,#N/A,FALSE,"이태원철근"}</definedName>
    <definedName name="ㅁㅁㅁㅁㅁㅁ" hidden="1">#REF!</definedName>
    <definedName name="ㅁㅁㅁㅁㅁㅁㅁㅁ" hidden="1">{#N/A,#N/A,FALSE,"배수1"}</definedName>
    <definedName name="ㅁㅁㅁㅁㅁㅁㅁㅁㅁㅁㅁ" hidden="1">{#N/A,#N/A,FALSE,"이태원철근"}</definedName>
    <definedName name="ㅁㅁㅁㅁㅁㅁㅁㅁㅁㅁㅁㅁ" hidden="1">{#N/A,#N/A,FALSE,"이태원철근"}</definedName>
    <definedName name="ㅁㅁㅁㅁㅁㅁㅁㅁㅁㅁㅁㅁㅁ" hidden="1">{#N/A,#N/A,FALSE,"이태원철근"}</definedName>
    <definedName name="ㅁㅁㅁㅁㅁㅁㅁㅁㅁㅁㅁㅁㅁㅁ" hidden="1">{#N/A,#N/A,FALSE,"이태원철근"}</definedName>
    <definedName name="ㅁㅇ">#REF!</definedName>
    <definedName name="ㅁㅇㄴㄻㄴㅇㄻㄴㅇㄹ" hidden="1">{#N/A,#N/A,FALSE,"이태원철근"}</definedName>
    <definedName name="ㅁㅇㄹ">#REF!</definedName>
    <definedName name="ㅁㅇㄹㅈㄷㄱㄹ">#REF!</definedName>
    <definedName name="ㅁㅇㄻ">#REF!</definedName>
    <definedName name="ㅁㅇㄻㄴㄻ" hidden="1">{#N/A,#N/A,FALSE,"이태원철근"}</definedName>
    <definedName name="ㅁㅇㄻㄴㅇㄹ">#REF!</definedName>
    <definedName name="ㅁㅇㄻㄴㅇㄹㅇㅁㄴㅇㄹ">#REF!</definedName>
    <definedName name="ㅁㅇㄻㄷㄱㄹ">#REF!</definedName>
    <definedName name="ㅁㅇㄻㄷㄺ">#REF!</definedName>
    <definedName name="ㅁㅇㄻㅈㄷㄱ">#REF!</definedName>
    <definedName name="ㅁㅇㅂㅈㄷㅇㅂㅈㄷㅁㄴ" hidden="1">{#N/A,#N/A,FALSE,"이태원철근"}</definedName>
    <definedName name="ㅁㅇㅇㅁㅇㅁ">#REF!</definedName>
    <definedName name="ㅁㅇㅎㄻㄷㄱㄹ">#REF!</definedName>
    <definedName name="ㅁㅇㅎㅁㄴㅇㅎㅇㅁㄶㄻㅇㄴ" hidden="1">{#N/A,#N/A,FALSE,"이태원철근"}</definedName>
    <definedName name="ㅁㅇㅎㅁㄶㅇㅁㅎㅇㄶㅇ" hidden="1">{#N/A,#N/A,FALSE,"이태원철근"}</definedName>
    <definedName name="ㅁㅇㅎㅁㄷㄱ">#REF!</definedName>
    <definedName name="ㅁㅈㄷㄱㅁㅈ3ㄱㄹㅇ">#REF!</definedName>
    <definedName name="ㅁㅈㄷㄱㅁㅈㄷㄱ">#REF!</definedName>
    <definedName name="ㅁㅈㄷㄱㅁㅈㄷㄱㄹ">#REF!</definedName>
    <definedName name="ㅁㅍㅊ" hidden="1">{#N/A,#N/A,FALSE,"속도"}</definedName>
    <definedName name="ㅁㅎㅁ">#REF!</definedName>
    <definedName name="마">#REF!</definedName>
    <definedName name="마1">#REF!</definedName>
    <definedName name="마감"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마개플랜지">#REF!</definedName>
    <definedName name="마마마">#REF!</definedName>
    <definedName name="마스콘수량">#REF!</definedName>
    <definedName name="마찰각">#REF!</definedName>
    <definedName name="만득이" hidden="1">{#N/A,#N/A,FALSE,"2~8번"}</definedName>
    <definedName name="말뚝길이">#REF!</definedName>
    <definedName name="말뚝두께">#REF!</definedName>
    <definedName name="말뚝속채움">#REF!</definedName>
    <definedName name="말뚝시험비">#REF!</definedName>
    <definedName name="말뚝열수">#REF!</definedName>
    <definedName name="말뚝이음">#REF!</definedName>
    <definedName name="말뚝직경">#REF!</definedName>
    <definedName name="말뚝행수">#REF!</definedName>
    <definedName name="매끈한마감">#REF!</definedName>
    <definedName name="매크로1">[0]!매크로1</definedName>
    <definedName name="매크로10">[0]!매크로10</definedName>
    <definedName name="매크로11">[0]!매크로11</definedName>
    <definedName name="매크로12">[0]!매크로12</definedName>
    <definedName name="매크로13">[0]!매크로13</definedName>
    <definedName name="매크로14">[0]!매크로14</definedName>
    <definedName name="매크로15">[0]!매크로15</definedName>
    <definedName name="매크로16">[0]!매크로16</definedName>
    <definedName name="매크로17">[0]!매크로17</definedName>
    <definedName name="매크로19">[0]!매크로19</definedName>
    <definedName name="매크로2">[0]!매크로2</definedName>
    <definedName name="매크로3">[0]!매크로3</definedName>
    <definedName name="매크로4">[0]!매크로4</definedName>
    <definedName name="매크로5">[0]!매크로5</definedName>
    <definedName name="매크로7">[0]!매크로7</definedName>
    <definedName name="매크로8">[0]!매크로8</definedName>
    <definedName name="매크로9">[0]!매크로9</definedName>
    <definedName name="맨홀규격">#REF!</definedName>
    <definedName name="맨홀호수">#REF!</definedName>
    <definedName name="머" hidden="1">{#N/A,#N/A,FALSE,"명세표"}</definedName>
    <definedName name="메1">#REF!</definedName>
    <definedName name="메2">#REF!</definedName>
    <definedName name="메3">#REF!</definedName>
    <definedName name="메4">#REF!</definedName>
    <definedName name="면고르기1">#REF!</definedName>
    <definedName name="면고르기2">#REF!</definedName>
    <definedName name="면적">#REF!</definedName>
    <definedName name="모21">#REF!</definedName>
    <definedName name="목재동바리1">#REF!</definedName>
    <definedName name="목재동바리2">#REF!</definedName>
    <definedName name="목차9" hidden="1">{#N/A,#N/A,FALSE,"이태원철근"}</definedName>
    <definedName name="뫃ㄹ놓ㄴ오" hidden="1">{#N/A,#N/A,FALSE,"이태원철근"}</definedName>
    <definedName name="무근">#REF!</definedName>
    <definedName name="무늬거푸집">#REF!</definedName>
    <definedName name="무수축콘크리트">#REF!</definedName>
    <definedName name="문양높이">#REF!</definedName>
    <definedName name="물" hidden="1">{#N/A,#N/A,FALSE,"이태원철근"}</definedName>
    <definedName name="물가" hidden="1">{#N/A,#N/A,FALSE,"이태원철근"}</definedName>
    <definedName name="물가2" hidden="1">{#N/A,#N/A,FALSE,"이태원철근"}</definedName>
    <definedName name="물가자료">#REF!</definedName>
    <definedName name="물푸기">#REF!</definedName>
    <definedName name="뭐" hidden="1">{#N/A,#N/A,FALSE,"이태원철근"}</definedName>
    <definedName name="뭐가이태원이야" hidden="1">{#N/A,#N/A,FALSE,"이태원철근"}</definedName>
    <definedName name="뮤">#REF!</definedName>
    <definedName name="뮤2">#REF!</definedName>
    <definedName name="뮤라" hidden="1">{#N/A,#N/A,FALSE,"조골재"}</definedName>
    <definedName name="뮤직" hidden="1">{#N/A,#N/A,FALSE,"이태원철근"}</definedName>
    <definedName name="뮹ㅊ"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미">#REF!</definedName>
    <definedName name="미친놈" hidden="1">{#N/A,#N/A,FALSE,"이태원철근"}</definedName>
    <definedName name="민">#REF!</definedName>
    <definedName name="민수">#REF!</definedName>
    <definedName name="ㅂ">#REF!</definedName>
    <definedName name="ㅂ34ㅅ" hidden="1">{#N/A,#N/A,FALSE,"운반시간"}</definedName>
    <definedName name="ㅂㄷ" hidden="1">{#N/A,#N/A,FALSE,"이태원철근"}</definedName>
    <definedName name="ㅂ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ㅁㄷㅎ">#REF!</definedName>
    <definedName name="ㅂㅂ" hidden="1">{#N/A,#N/A,FALSE,"이태원철근"}</definedName>
    <definedName name="ㅂㅂㅂ"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ㅂㅂㅂ"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ㅂㅂㅂㅂ"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ㅂㅂㅂㅂㅂㅂ" hidden="1">{#N/A,#N/A,FALSE,"이태원철근"}</definedName>
    <definedName name="ㅂㅂㅂㅂㅂㅂㅂㅂ" hidden="1">{#N/A,#N/A,FALSE,"이태원철근"}</definedName>
    <definedName name="ㅂㅂㅂㅂㅂㅂㅂㅂㅂ" hidden="1">{#N/A,#N/A,FALSE,"이태원철근"}</definedName>
    <definedName name="ㅂㅂㅂㅂㅂㅂㅂㅂㅂㅂㅂ" hidden="1">{#N/A,#N/A,FALSE,"이태원철근"}</definedName>
    <definedName name="ㅂㅂㅂㅂㅂㅂㅂㅂㅂㅂㅂㅂ" hidden="1">{#N/A,#N/A,FALSE,"이태원철근"}</definedName>
    <definedName name="ㅂㅂㅂㅂㅂㅂㅂㅂㅂㅂㅂㅂㅂ" hidden="1">{#N/A,#N/A,FALSE,"이태원철근"}</definedName>
    <definedName name="ㅂㅂㅂㅂㅂㅂㅂㅂㅂㅂㅂㅂㅂㅂㅂㅂㅂ" hidden="1">{#N/A,#N/A,FALSE,"이태원철근"}</definedName>
    <definedName name="ㅂㅂㅂㅂㅂㅂㅂㅂㅂㅂㅂㅂㅂㅂㅂㅂㅂㅂ" hidden="1">{#N/A,#N/A,FALSE,"이태원철근"}</definedName>
    <definedName name="ㅂㅂㅂㅂㅂㅂㅂㅂㅂㅂㅂㅂㅂㅂㅂㅂㅂㅂㅂ" hidden="1">{#N/A,#N/A,FALSE,"이태원철근"}</definedName>
    <definedName name="ㅂㅂㅂㅂㅂㅂㅂㅂㅂㅂㅂㅂㅂㅂㅂㅂㅂㅂㅂㅂ" hidden="1">{#N/A,#N/A,FALSE,"이태원철근"}</definedName>
    <definedName name="ㅂㅂㅂㅂㅂㅂㅂㅂㅂㅂㅂㅂㅂㅂㅂㅂㅂㅂㅂㅂㅂㅂㅂㅂㅂㅂ" hidden="1">{#N/A,#N/A,FALSE,"이태원철근"}</definedName>
    <definedName name="ㅂㅂㅂㅂㅂㅂㅂㅂㅂㅂㅂㅂㅂㅂㅂㅂㅂㅂㅂㅂㅂㅂㅂㅂㅂㅂㅂㅂ" hidden="1">{#N/A,#N/A,FALSE,"이태원철근"}</definedName>
    <definedName name="ㅂㅂㅂㅂㅂㅂㅂㅂㅂㅂㅂㅂㅂㅂㅂㅂㅂㅂㅂㅂㅂㅂㅂㅂㅂㅂㅂㅂㅂㅂ" hidden="1">{#N/A,#N/A,FALSE,"이태원철근"}</definedName>
    <definedName name="ㅂㅂㅂㅂㅂㅂㅂㅂㅂㅂㅂㅂㅂㅂㅂㅂㅂㅂㅂㅂㅂㅂㅂㅂㅂㅂㅂㅂㅂㅂㅂㅂ" hidden="1">{#N/A,#N/A,FALSE,"이태원철근"}</definedName>
    <definedName name="ㅂㅂㅂㅂㅂㅂㅂㅂㅂㅂㅂㅂㅂㅂㅂㅂㅂㅂㅂㅂㅂㅂㅂㅂㅂㅂㅂㅂㅂㅂㅂㅂㅂㅂㅂㅂㅂ" hidden="1">{#N/A,#N/A,FALSE,"이태원철근"}</definedName>
    <definedName name="ㅂㅂㅂㅂㅂㅂㅂㅂㅂㅂㅂㅂㅂㅂㅂㅂ부" hidden="1">{#N/A,#N/A,FALSE,"이태원철근"}</definedName>
    <definedName name="ㅂㅂㅂㅂㅂㅂㅂㅂㅂㅂㅂ부" hidden="1">{#N/A,#N/A,FALSE,"이태원철근"}</definedName>
    <definedName name="ㅂㅂㅂㅂㅂㅂㅂㅂㅂㅂ붑ㅂ" hidden="1">{#N/A,#N/A,FALSE,"이태원철근"}</definedName>
    <definedName name="ㅂㅂㅂㅂㅂㅂㅂㅂㅂ부" hidden="1">{#N/A,#N/A,FALSE,"이태원철근"}</definedName>
    <definedName name="ㅂㅂㅂㅂㅂㅂㅂㅂ부" hidden="1">{#N/A,#N/A,FALSE,"이태원철근"}</definedName>
    <definedName name="ㅂㅂㅂㅂㅂㅂㅂ부" hidden="1">{#N/A,#N/A,FALSE,"이태원철근"}</definedName>
    <definedName name="ㅂㅂㅂㅂㅂ부" hidden="1">{#N/A,#N/A,FALSE,"이태원철근"}</definedName>
    <definedName name="ㅂㅂㅂㅂ붑ㅂㅂ" hidden="1">{#N/A,#N/A,FALSE,"이태원철근"}</definedName>
    <definedName name="ㅂㅂ붑ㅂㅂㅂㅂㅂㅂㅂㅂ" hidden="1">{#N/A,#N/A,FALSE,"이태원철근"}</definedName>
    <definedName name="ㅂㅂㅈㅂㅈ">#REF!</definedName>
    <definedName name="ㅂㅈ" hidden="1">{#N/A,#N/A,FALSE,"이태원철근"}</definedName>
    <definedName name="ㅂㅈ_1" hidden="1">{#N/A,#N/A,FALSE,"2~8번"}</definedName>
    <definedName name="ㅂㅈㄱㅂㅈㄱ" hidden="1">{#N/A,#N/A,FALSE,"이태원철근"}</definedName>
    <definedName name="ㅂㅈㄱㅂㅈㄱㄷㅂ" hidden="1">{#N/A,#N/A,FALSE,"이태원철근"}</definedName>
    <definedName name="ㅂㅈㄱㅂㅈㄱㄷㅂㅈㄱ" hidden="1">{#N/A,#N/A,FALSE,"이태원철근"}</definedName>
    <definedName name="ㅂㅈㄱㅂㅈㄱㅇㅂㅈ" hidden="1">{#N/A,#N/A,FALSE,"이태원철근"}</definedName>
    <definedName name="ㅂㅈㄱㅂㅈㄱㅇㅂㅈㄱ" hidden="1">{#N/A,#N/A,FALSE,"이태원철근"}</definedName>
    <definedName name="ㅂㅈㄱㅂㅈㄷㄱㅂㅈㄷ" hidden="1">{#N/A,#N/A,FALSE,"이태원철근"}</definedName>
    <definedName name="ㅂㅈㄱㅂㅈㄷㅂㅈㄷ" hidden="1">{#N/A,#N/A,FALSE,"이태원철근"}</definedName>
    <definedName name="ㅂㅈㄱㅂㅈㅇㅂㅈㅇㄷㅂㅈ" hidden="1">{#N/A,#N/A,FALSE,"이태원철근"}</definedName>
    <definedName name="ㅂㅈㄷ" hidden="1">{#N/A,#N/A,FALSE,"이태원철근"}</definedName>
    <definedName name="ㅂㅈㄷㄱㅂㅈㄱㅂㅈ" hidden="1">{#N/A,#N/A,FALSE,"이태원철근"}</definedName>
    <definedName name="ㅂㅈㄷㅂㅈㄱㅂㅈㅇ" hidden="1">{#N/A,#N/A,FALSE,"이태원철근"}</definedName>
    <definedName name="ㅂㅈㄷㅂㅈㅈㅇ부" hidden="1">{#N/A,#N/A,FALSE,"이태원철근"}</definedName>
    <definedName name="ㅂㅈㄷㅈㄷ" hidden="1">{#N/A,#N/A,FALSE,"이태원철근"}</definedName>
    <definedName name="ㅂㅈㅂㅂ" hidden="1">{#N/A,#N/A,FALSE,"운반시간"}</definedName>
    <definedName name="ㅂㅈㅇㅁㄴㅇㅂㅈㄷㅁㄴ" hidden="1">{#N/A,#N/A,FALSE,"이태원철근"}</definedName>
    <definedName name="ㅂㅈㅇㅁㅇㅂㅈㄷㅁㄴ" hidden="1">{#N/A,#N/A,FALSE,"이태원철근"}</definedName>
    <definedName name="ㅂㅈㅇㅂㄴㅇㄴㅂㅇㅂㅈ" hidden="1">{#N/A,#N/A,FALSE,"이태원철근"}</definedName>
    <definedName name="ㅂㅈㅇㅂㅈㅇㅂㅈㅇ" hidden="1">{#N/A,#N/A,FALSE,"이태원철근"}</definedName>
    <definedName name="ㅂ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ㅁㅇㅀ">#REF!</definedName>
    <definedName name="ㅂㅎㅎㅁ">#REF!</definedName>
    <definedName name="바">#REF!</definedName>
    <definedName name="바닥몰">#REF!</definedName>
    <definedName name="바닥판부">#REF!</definedName>
    <definedName name="바보">BlankMacro1</definedName>
    <definedName name="박상운">#REF!</definedName>
    <definedName name="반사경위치">#REF!</definedName>
    <definedName name="반여수량">#REF!</definedName>
    <definedName name="받침">#REF!</definedName>
    <definedName name="발파암층높이">#REF!</definedName>
    <definedName name="방방호벽">#REF!</definedName>
    <definedName name="방송설비">#REF!</definedName>
    <definedName name="방수1">#REF!</definedName>
    <definedName name="방수2">#REF!</definedName>
    <definedName name="방수공">#REF!</definedName>
    <definedName name="방수몰탈">#REF!</definedName>
    <definedName name="방음벽" hidden="1">{#N/A,#N/A,FALSE,"2~8번"}</definedName>
    <definedName name="방음벽1" hidden="1">{#N/A,#N/A,FALSE,"운반시간"}</definedName>
    <definedName name="방철">#REF!</definedName>
    <definedName name="방콘2402">#REF!</definedName>
    <definedName name="방합3회1">#REF!</definedName>
    <definedName name="방합3회2">#REF!</definedName>
    <definedName name="방호벽">#REF!</definedName>
    <definedName name="방호벽1">#REF!</definedName>
    <definedName name="방호벽2">#REF!</definedName>
    <definedName name="방호벽철근">#REF!</definedName>
    <definedName name="배면방수">#REF!</definedName>
    <definedName name="배수구">#REF!</definedName>
    <definedName name="배수통관집계">#REF!</definedName>
    <definedName name="백02간재">#REF!</definedName>
    <definedName name="백02간재티스제외">#REF!</definedName>
    <definedName name="백02노무">#REF!</definedName>
    <definedName name="백02노무야간">#REF!</definedName>
    <definedName name="백02손료">#REF!</definedName>
    <definedName name="백04간재">#REF!</definedName>
    <definedName name="백04간재티스제외">#REF!</definedName>
    <definedName name="백04노무">#REF!</definedName>
    <definedName name="백04노무야간">#REF!</definedName>
    <definedName name="백04손료">#REF!</definedName>
    <definedName name="백07간재">#REF!</definedName>
    <definedName name="백07노무">#REF!</definedName>
    <definedName name="백07손료">#REF!</definedName>
    <definedName name="밸브높이">#REF!</definedName>
    <definedName name="버림길이">#REF!</definedName>
    <definedName name="버림돌출폭">#REF!</definedName>
    <definedName name="버림두께">#REF!</definedName>
    <definedName name="버림폭">#REF!</definedName>
    <definedName name="버팀간격">#REF!</definedName>
    <definedName name="버팀규격">#REF!</definedName>
    <definedName name="버팀목">#REF!</definedName>
    <definedName name="버팀목EA">#REF!</definedName>
    <definedName name="버팀수량">#REF!</definedName>
    <definedName name="번호1">#REF!</definedName>
    <definedName name="번호2">#REF!</definedName>
    <definedName name="법면보호블럭">#REF!</definedName>
    <definedName name="베리어블">#REF!</definedName>
    <definedName name="베수" hidden="1">{#N/A,#N/A,FALSE,"배수1"}</definedName>
    <definedName name="벨브소켓">#REF!</definedName>
    <definedName name="벽_16">#REF!</definedName>
    <definedName name="벽_2">#REF!</definedName>
    <definedName name="벽_3">#REF!</definedName>
    <definedName name="벽_5">#REF!</definedName>
    <definedName name="벽_6">#REF!</definedName>
    <definedName name="벽_9">#REF!</definedName>
    <definedName name="벽높이">#REF!</definedName>
    <definedName name="벽돌">#REF!</definedName>
    <definedName name="벽체">#REF!</definedName>
    <definedName name="벽체1">#REF!</definedName>
    <definedName name="벽체높이">#REF!</definedName>
    <definedName name="벽체폭">#REF!</definedName>
    <definedName name="변실포장공제" hidden="1">{#N/A,#N/A,FALSE,"골재소요량";#N/A,#N/A,FALSE,"골재소요량"}</definedName>
    <definedName name="보도" hidden="1">{#N/A,#N/A,FALSE,"골재소요량";#N/A,#N/A,FALSE,"골재소요량"}</definedName>
    <definedName name="보도경계블럭수량">#REF!</definedName>
    <definedName name="보도경계석" hidden="1">{#N/A,#N/A,FALSE,"운반시간"}</definedName>
    <definedName name="보인">#REF!</definedName>
    <definedName name="보조">#REF!</definedName>
    <definedName name="보조1">#REF!</definedName>
    <definedName name="보조2">#REF!</definedName>
    <definedName name="보조기층">#REF!</definedName>
    <definedName name="보차도경계블럭수량">#REF!</definedName>
    <definedName name="보충" hidden="1">#REF!</definedName>
    <definedName name="보통마감">#REF!</definedName>
    <definedName name="보할" hidden="1">{#N/A,#N/A,FALSE,"이태원철근"}</definedName>
    <definedName name="보할공정률매출투입취하" hidden="1">{#N/A,#N/A,FALSE,"이태원철근"}</definedName>
    <definedName name="보할푬_2000년" hidden="1">{#N/A,#N/A,FALSE,"이태원철근"}</definedName>
    <definedName name="보험적용">#REF!</definedName>
    <definedName name="보호몰탈1">#REF!</definedName>
    <definedName name="보호몰탈2">#REF!</definedName>
    <definedName name="보호몰탈3">#REF!</definedName>
    <definedName name="보호블럭_육교용_기초">#REF!</definedName>
    <definedName name="보호블럭_육교용_도수로">#REF!</definedName>
    <definedName name="보호블럭_하천용_기초">#REF!</definedName>
    <definedName name="보호블럭_하천용_도수로">#REF!</definedName>
    <definedName name="보호블록_육교용_기초">#REF!</definedName>
    <definedName name="보호상">#REF!</definedName>
    <definedName name="보호측">#REF!</definedName>
    <definedName name="보호하">#REF!</definedName>
    <definedName name="보활공정" hidden="1">{#N/A,#N/A,FALSE,"이태원철근"}</definedName>
    <definedName name="복토">#REF!</definedName>
    <definedName name="부가세">#REF!</definedName>
    <definedName name="부대건축2" hidden="1">#REF!</definedName>
    <definedName name="부플렌지">#REF!</definedName>
    <definedName name="분" hidden="1">{#N/A,#N/A,FALSE,"이태원철근"}</definedName>
    <definedName name="분담13">#REF!</definedName>
    <definedName name="분담20">#REF!</definedName>
    <definedName name="분담25">#REF!</definedName>
    <definedName name="분당공" hidden="1">#REF!</definedName>
    <definedName name="분당물가" hidden="1">#REF!</definedName>
    <definedName name="분당코아" hidden="1">#REF!</definedName>
    <definedName name="분당협조" hidden="1">{#N/A,#N/A,FALSE,"이태원철근"}</definedName>
    <definedName name="분석변경" hidden="1">{#N/A,#N/A,FALSE,"변경관리예산";#N/A,#N/A,FALSE,"변경장비예산";#N/A,#N/A,FALSE,"변경준설예산";#N/A,#N/A,FALSE,"변경철구예산"}</definedName>
    <definedName name="분양" hidden="1">{#N/A,#N/A,FALSE,"이태원철근"}</definedName>
    <definedName name="브02간재구조물">#REF!</definedName>
    <definedName name="브02노무">#REF!</definedName>
    <definedName name="브02노무야간">#REF!</definedName>
    <definedName name="브02손료">#REF!</definedName>
    <definedName name="브04간재구조물">#REF!</definedName>
    <definedName name="브04노무">#REF!</definedName>
    <definedName name="브04노무야간">#REF!</definedName>
    <definedName name="브04손료">#REF!</definedName>
    <definedName name="브라켓1">#REF!</definedName>
    <definedName name="브라켓2">#REF!</definedName>
    <definedName name="브레이드">#REF!</definedName>
    <definedName name="브이c">#REF!</definedName>
    <definedName name="비" hidden="1">{#N/A,#N/A,FALSE,"견적갑지";#N/A,#N/A,FALSE,"총괄표";#N/A,#N/A,FALSE,"철골공사";#N/A,#N/A,FALSE,"토목공사";#N/A,#N/A,FALSE,"판넬전기공사"}</definedName>
    <definedName name="비01168">#REF!</definedName>
    <definedName name="비05061">#REF!</definedName>
    <definedName name="비05083">#REF!</definedName>
    <definedName name="비05094">#REF!</definedName>
    <definedName name="비05112">#REF!</definedName>
    <definedName name="비05130">#REF!</definedName>
    <definedName name="비05157">#REF!</definedName>
    <definedName name="비05170">#REF!</definedName>
    <definedName name="비05191">#REF!</definedName>
    <definedName name="비1">#REF!</definedName>
    <definedName name="비2">#REF!</definedName>
    <definedName name="비3">#REF!</definedName>
    <definedName name="비4">#REF!</definedName>
    <definedName name="비5">#REF!</definedName>
    <definedName name="비6">#REF!</definedName>
    <definedName name="비계">#REF!</definedName>
    <definedName name="비계1">#REF!</definedName>
    <definedName name="비계2">#REF!</definedName>
    <definedName name="비계공">#REF!</definedName>
    <definedName name="비목1">#REF!</definedName>
    <definedName name="비목2">#REF!</definedName>
    <definedName name="비목3">#REF!</definedName>
    <definedName name="비목4">#REF!</definedName>
    <definedName name="비원">#REF!</definedName>
    <definedName name="비투">#REF!</definedName>
    <definedName name="비틀림모멘트">#REF!</definedName>
    <definedName name="빔간격">#REF!</definedName>
    <definedName name="빔높이">#REF!</definedName>
    <definedName name="빗물받이1">#REF!</definedName>
    <definedName name="빗물받이2">#REF!</definedName>
    <definedName name="빙" hidden="1">{#N/A,#N/A,FALSE,"견적갑지";#N/A,#N/A,FALSE,"총괄표";#N/A,#N/A,FALSE,"철골공사";#N/A,#N/A,FALSE,"토목공사";#N/A,#N/A,FALSE,"판넬전기공사"}</definedName>
    <definedName name="빙추" hidden="1">{#N/A,#N/A,FALSE,"견적갑지";#N/A,#N/A,FALSE,"총괄표";#N/A,#N/A,FALSE,"철골공사";#N/A,#N/A,FALSE,"토목공사";#N/A,#N/A,FALSE,"판넬전기공사"}</definedName>
    <definedName name="빙축열" hidden="1">{#N/A,#N/A,FALSE,"견적갑지";#N/A,#N/A,FALSE,"총괄표";#N/A,#N/A,FALSE,"철골공사";#N/A,#N/A,FALSE,"토목공사";#N/A,#N/A,FALSE,"판넬전기공사"}</definedName>
    <definedName name="빙축열주요자재" hidden="1">{#N/A,#N/A,FALSE,"견적갑지";#N/A,#N/A,FALSE,"총괄표";#N/A,#N/A,FALSE,"철골공사";#N/A,#N/A,FALSE,"토목공사";#N/A,#N/A,FALSE,"판넬전기공사"}</definedName>
    <definedName name="삐1">#REF!</definedName>
    <definedName name="삐2">#REF!</definedName>
    <definedName name="삐3">#REF!</definedName>
    <definedName name="삐4">#REF!</definedName>
    <definedName name="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ㅅ" hidden="1">{#N/A,#N/A,FALSE,"이태원철근"}</definedName>
    <definedName name="ㅅㄱㄷ">#REF!</definedName>
    <definedName name="ㅅㅅㅅ">BLCH</definedName>
    <definedName name="ㅅㅍ">#REF!</definedName>
    <definedName name="사">#REF!</definedName>
    <definedName name="사라">#REF!</definedName>
    <definedName name="사랑" hidden="1">#REF!</definedName>
    <definedName name="사석채움">#REF!</definedName>
    <definedName name="사석채움면적산출" hidden="1">{#N/A,#N/A,FALSE,"2~8번"}</definedName>
    <definedName name="사업" hidden="1">{#N/A,#N/A,FALSE,"이태원철근"}</definedName>
    <definedName name="사업부양식2" hidden="1">#REF!</definedName>
    <definedName name="사하중1">#REF!</definedName>
    <definedName name="사하중2">#REF!</definedName>
    <definedName name="사하중3">#REF!</definedName>
    <definedName name="사하중4">#REF!</definedName>
    <definedName name="사하중계수">#REF!</definedName>
    <definedName name="산____출____근____거">#REF!</definedName>
    <definedName name="산출근거">#REF!</definedName>
    <definedName name="상_2">#REF!</definedName>
    <definedName name="상_3">#REF!</definedName>
    <definedName name="상_5">#REF!</definedName>
    <definedName name="상_6">#REF!</definedName>
    <definedName name="상_9">#REF!</definedName>
    <definedName name="상부">#REF!</definedName>
    <definedName name="상부1">#REF!</definedName>
    <definedName name="상부2">#REF!</definedName>
    <definedName name="상부펌프카015">#REF!</definedName>
    <definedName name="상부펌프카15">#REF!</definedName>
    <definedName name="상부플랜지두께">#REF!</definedName>
    <definedName name="상수도공">#REF!</definedName>
    <definedName name="상수도공집계표">#REF!</definedName>
    <definedName name="상주" hidden="1">{#N/A,#N/A,FALSE,"지침";#N/A,#N/A,FALSE,"환경분석";#N/A,#N/A,FALSE,"Sheet16"}</definedName>
    <definedName name="상주감리" hidden="1">{#N/A,#N/A,FALSE,"지침";#N/A,#N/A,FALSE,"환경분석";#N/A,#N/A,FALSE,"Sheet16"}</definedName>
    <definedName name="새공통" hidden="1">{#N/A,#N/A,FALSE,"이태원철근"}</definedName>
    <definedName name="석" hidden="1">{#N/A,#N/A,FALSE,"지침";#N/A,#N/A,FALSE,"환경분석";#N/A,#N/A,FALSE,"Sheet16"}</definedName>
    <definedName name="석축">#REF!</definedName>
    <definedName name="석축1">#REF!</definedName>
    <definedName name="석축2">#REF!</definedName>
    <definedName name="석축3">#REF!</definedName>
    <definedName name="석항" hidden="1">{#N/A,#N/A,FALSE,"명세표"}</definedName>
    <definedName name="선로신설">#REF!</definedName>
    <definedName name="선로철거">#REF!</definedName>
    <definedName name="선팽창계수">#REF!</definedName>
    <definedName name="설개">[0]!설개</definedName>
    <definedName name="설계가">#N/A</definedName>
    <definedName name="설계내역">#REF!</definedName>
    <definedName name="설계단면력요약.SAP90Work">[0]!CHO10L</definedName>
    <definedName name="설계설명" hidden="1">#REF!</definedName>
    <definedName name="설계속도">#REF!</definedName>
    <definedName name="설명판">#REF!</definedName>
    <definedName name="설명판1">#REF!</definedName>
    <definedName name="설명판2">#REF!</definedName>
    <definedName name="설비" hidden="1">{#N/A,#N/A,FALSE,"이태원철근"}</definedName>
    <definedName name="설비기초일위">#REF!</definedName>
    <definedName name="섬유1종">#REF!</definedName>
    <definedName name="성재">#REF!</definedName>
    <definedName name="세로1">#REF!</definedName>
    <definedName name="세로2">#REF!</definedName>
    <definedName name="세로합계">#REF!</definedName>
    <definedName name="세륜시설산출">#REF!</definedName>
    <definedName name="셔ㅛ" hidden="1">{#N/A,#N/A,FALSE,"운반시간"}</definedName>
    <definedName name="소">#REF!</definedName>
    <definedName name="소개">#REF!</definedName>
    <definedName name="소개소">#REF!</definedName>
    <definedName name="소관경">#REF!</definedName>
    <definedName name="소수2" hidden="1">{#N/A,#N/A,FALSE,"속도"}</definedName>
    <definedName name="소수2교A2" hidden="1">{#N/A,#N/A,FALSE,"운반시간"}</definedName>
    <definedName name="소요계획" hidden="1">{#N/A,#N/A,FALSE,"이태원철근"}</definedName>
    <definedName name="소켓티형관">#REF!</definedName>
    <definedName name="소켓플랜지티형관">#REF!</definedName>
    <definedName name="소포장" hidden="1">{#N/A,#N/A,FALSE,"견적갑지";#N/A,#N/A,FALSE,"총괄표";#N/A,#N/A,FALSE,"철골공사";#N/A,#N/A,FALSE,"토목공사";#N/A,#N/A,FALSE,"판넬전기공사"}</definedName>
    <definedName name="소포장설비" hidden="1">{#N/A,#N/A,FALSE,"견적갑지";#N/A,#N/A,FALSE,"총괄표";#N/A,#N/A,FALSE,"철골공사";#N/A,#N/A,FALSE,"토목공사";#N/A,#N/A,FALSE,"판넬전기공사"}</definedName>
    <definedName name="소형B손료">#REF!</definedName>
    <definedName name="속채움1">#REF!</definedName>
    <definedName name="속채움2">#REF!</definedName>
    <definedName name="손영주" hidden="1">{#N/A,#N/A,FALSE,"조골재"}</definedName>
    <definedName name="손익계산서" hidden="1">#REF!</definedName>
    <definedName name="송곡교">#REF!</definedName>
    <definedName name="쇼" hidden="1">{#N/A,#N/A,FALSE,"이태원철근"}</definedName>
    <definedName name="쇼ㅑㅛㅎ">[0]!쇼ㅑㅛㅎ</definedName>
    <definedName name="수" hidden="1">#REF!</definedName>
    <definedName name="수경단가">#REF!</definedName>
    <definedName name="수경단가1">#REF!</definedName>
    <definedName name="수경일위">#REF!</definedName>
    <definedName name="수량">#REF!</definedName>
    <definedName name="수량계산">#REF!</definedName>
    <definedName name="수량산출">#REF!</definedName>
    <definedName name="수량산출서">#REF!</definedName>
    <definedName name="수량표지">#REF!</definedName>
    <definedName name="수압1">#REF!</definedName>
    <definedName name="수압2">#REF!</definedName>
    <definedName name="수압3">#REF!</definedName>
    <definedName name="수중_토사">#REF!</definedName>
    <definedName name="수중면고르기">#REF!</definedName>
    <definedName name="수중면정리및청소">#REF!</definedName>
    <definedName name="수중발파암06">#REF!</definedName>
    <definedName name="수중발파암6">#REF!</definedName>
    <definedName name="수중토사_0_4_m">#REF!</definedName>
    <definedName name="수중토사06">#REF!</definedName>
    <definedName name="수중토사6">#REF!</definedName>
    <definedName name="수중토사p1">#REF!</definedName>
    <definedName name="수중풍화암06">#REF!</definedName>
    <definedName name="수중풍화암6">#REF!</definedName>
    <definedName name="수직">#REF!</definedName>
    <definedName name="수토1">#REF!</definedName>
    <definedName name="수평">#REF!</definedName>
    <definedName name="수평연결재">#REF!</definedName>
    <definedName name="순단면적">#REF!</definedName>
    <definedName name="쉬트상">#REF!</definedName>
    <definedName name="쉬트시">#REF!</definedName>
    <definedName name="쉬트측">#REF!</definedName>
    <definedName name="쉬트하">#REF!</definedName>
    <definedName name="슈사하중">#REF!</definedName>
    <definedName name="슈활하중">#REF!</definedName>
    <definedName name="스1">#REF!</definedName>
    <definedName name="스2">#REF!</definedName>
    <definedName name="스3">#REF!</definedName>
    <definedName name="스라" hidden="1">#REF!</definedName>
    <definedName name="스라1">#REF!</definedName>
    <definedName name="스치로폴설치">#REF!</definedName>
    <definedName name="스페이서설치">#REF!</definedName>
    <definedName name="스페이서수직1">#REF!</definedName>
    <definedName name="스페이서수직2">#REF!</definedName>
    <definedName name="스페이서수평1">#REF!</definedName>
    <definedName name="스페이서수평2">#REF!</definedName>
    <definedName name="스페이셔_설치">#REF!</definedName>
    <definedName name="슬1">#REF!</definedName>
    <definedName name="슬2">#REF!</definedName>
    <definedName name="슬3">#REF!</definedName>
    <definedName name="슬라브중심">#REF!</definedName>
    <definedName name="슬래브">#REF!</definedName>
    <definedName name="슬래브높이">#REF!</definedName>
    <definedName name="습윤">#REF!</definedName>
    <definedName name="승" hidden="1">{#N/A,#N/A,FALSE,"지침";#N/A,#N/A,FALSE,"환경분석";#N/A,#N/A,FALSE,"Sheet16"}</definedName>
    <definedName name="승용교" hidden="1">{#N/A,#N/A,FALSE,"2~8번"}</definedName>
    <definedName name="승이가" hidden="1">{#N/A,#N/A,FALSE,"지침";#N/A,#N/A,FALSE,"환경분석";#N/A,#N/A,FALSE,"Sheet16"}</definedName>
    <definedName name="시" hidden="1">{#N/A,#N/A,FALSE,"이태원철근"}</definedName>
    <definedName name="시가지">#REF!</definedName>
    <definedName name="시공이음">#REF!</definedName>
    <definedName name="시멘트골재량">[0]!시멘트골재량</definedName>
    <definedName name="시점부">[0]!시점부</definedName>
    <definedName name="시트" hidden="1">{#N/A,#N/A,FALSE,"견적갑지";#N/A,#N/A,FALSE,"총괄표";#N/A,#N/A,FALSE,"철골공사";#N/A,#N/A,FALSE,"토목공사";#N/A,#N/A,FALSE,"판넬전기공사"}</definedName>
    <definedName name="시팔" hidden="1">{#N/A,#N/A,FALSE,"이태원철근"}</definedName>
    <definedName name="시행" hidden="1">{#N/A,#N/A,FALSE,"이태원철근"}</definedName>
    <definedName name="식수대경계석공제집계표" hidden="1">{#N/A,#N/A,FALSE,"운반시간"}</definedName>
    <definedName name="식수대보도포장공제집계표2" hidden="1">{#N/A,#N/A,FALSE,"골재소요량";#N/A,#N/A,FALSE,"골재소요량"}</definedName>
    <definedName name="식재수량">#REF!</definedName>
    <definedName name="신기교P3본체집계" hidden="1">{#N/A,#N/A,FALSE,"배수1"}</definedName>
    <definedName name="신재점" hidden="1">{#N/A,#N/A,FALSE,"이태원철근"}</definedName>
    <definedName name="신축">#REF!</definedName>
    <definedName name="신축이음장치">#REF!</definedName>
    <definedName name="신축장치">#REF!</definedName>
    <definedName name="씨">#REF!</definedName>
    <definedName name="씨그마ck">#REF!</definedName>
    <definedName name="씨그마y">#REF!</definedName>
    <definedName name="ㅇ">#REF!</definedName>
    <definedName name="ㅇ560">#REF!</definedName>
    <definedName name="ㅇㄱ1">#REF!</definedName>
    <definedName name="ㅇㄴㄹㄴㅁㄻㄴ">#REF!</definedName>
    <definedName name="ㅇㄴㄹㄹㄴㄹㄹ" hidden="1">{#N/A,#N/A,FALSE,"운반시간"}</definedName>
    <definedName name="ㅇㄴㄹㅇㄹㅇㄴㄹ">#REF!</definedName>
    <definedName name="ㅇㄴㅁㅇㅁㅇ">#REF!</definedName>
    <definedName name="ㅇㄷ">#REF!</definedName>
    <definedName name="ㅇㄷㄷㄷ">#REF!</definedName>
    <definedName name="ㅇㄷㅈㅂ">#REF!</definedName>
    <definedName name="ㅇㄹ" hidden="1">{#N/A,#N/A,FALSE,"조골재"}</definedName>
    <definedName name="ㅇㄹㄴㄻㄴㅇㄹ" hidden="1">{#N/A,#N/A,FALSE,"이태원철근"}</definedName>
    <definedName name="ㅇㄹㄴㅇㄹㄴㄹ">[0]!CHP9R</definedName>
    <definedName name="ㅇㄹㄹ" hidden="1">#REF!</definedName>
    <definedName name="ㅇㄹㄹㄹㄹㄹ">#REF!</definedName>
    <definedName name="ㅇㄹㄹㄹㄹㄹㄹㄹㄹ">[0]!CHQ3L</definedName>
    <definedName name="ㅇㄹㄹㅇ" hidden="1">{#N/A,#N/A,FALSE,"2~8번"}</definedName>
    <definedName name="ㅇㄹㅇ" hidden="1">{#N/A,#N/A,FALSE,"운반시간"}</definedName>
    <definedName name="ㅇㄻㄴㅇㄹ">#REF!</definedName>
    <definedName name="ㅇㄻㅇㄹ">#REF!</definedName>
    <definedName name="ㅇㅀㄴ"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ㅀㅇㅎㅇ">#REF!</definedName>
    <definedName name="ㅇㅁㄴㅇ" hidden="1">{#N/A,#N/A,FALSE,"2~8번"}</definedName>
    <definedName name="ㅇㅁㅇ">#REF!</definedName>
    <definedName name="ㅇㅁㅎㅁㅇㄶㄻㅇㄶㄹ" hidden="1">{#N/A,#N/A,FALSE,"이태원철근"}</definedName>
    <definedName name="ㅇㅂㄴㅇㄴㅁㅇㄷㅂㅈ" hidden="1">{#N/A,#N/A,FALSE,"이태원철근"}</definedName>
    <definedName name="ㅇㅂㅁ" hidden="1">{#N/A,#N/A,FALSE,"이태원철근"}</definedName>
    <definedName name="ㅇㅅ굓요" hidden="1">{#N/A,#N/A,FALSE,"이태원철근"}</definedName>
    <definedName name="ㅇㅇ">#REF!</definedName>
    <definedName name="ㅇㅇ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ㅇㅁㅇ">#REF!</definedName>
    <definedName name="ㅇㅇㅇ">#REF!</definedName>
    <definedName name="ㅇㅇㅇㅇㅇㅇ" hidden="1">{#N/A,#N/A,FALSE,"조골재"}</definedName>
    <definedName name="ㅇㅇㅇㅇㅇㅇㅇ" hidden="1">{#N/A,#N/A,FALSE,"이태원철근"}</definedName>
    <definedName name="ㅇ어ㅗ">#REF!</definedName>
    <definedName name="ㅇㅈㄷㅇㅁㄴ">#REF!</definedName>
    <definedName name="ㅇㅎㄶ">#REF!</definedName>
    <definedName name="ㅇ허ㅗㅓ">BlankMacro1</definedName>
    <definedName name="ㅇ호ㅓㅗ허" hidden="1">{#N/A,#N/A,FALSE,"이태원철근"}</definedName>
    <definedName name="아">#REF!</definedName>
    <definedName name="아랑" hidden="1">{#N/A,#N/A,FALSE,"이태원철근"}</definedName>
    <definedName name="아름" hidden="1">{#N/A,#N/A,FALSE,"이태원철근"}</definedName>
    <definedName name="아스콘">#REF!</definedName>
    <definedName name="아스콘1">#REF!</definedName>
    <definedName name="아스콘2">#REF!</definedName>
    <definedName name="아스콘깨기" hidden="1">{#N/A,#N/A,FALSE,"골재소요량";#N/A,#N/A,FALSE,"골재소요량"}</definedName>
    <definedName name="아스콘수량">#REF!</definedName>
    <definedName name="아스팔트">#REF!</definedName>
    <definedName name="아아아ㅏㅇ"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아앙ㅇ"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아치교토공2"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아ㅓ" hidden="1">{#N/A,#N/A,FALSE,"지침";#N/A,#N/A,FALSE,"환경분석";#N/A,#N/A,FALSE,"Sheet16"}</definedName>
    <definedName name="안내" hidden="1">{#N/A,#N/A,FALSE,"이태원철근"}</definedName>
    <definedName name="안녕" hidden="1">{#N/A,#N/A,FALSE,"이태원철근"}</definedName>
    <definedName name="안벽">#REF!</definedName>
    <definedName name="안양현대" hidden="1">{#N/A,#N/A,FALSE,"이태원철근"}</definedName>
    <definedName name="안전">#REF!</definedName>
    <definedName name="안해" hidden="1">{#N/A,#N/A,FALSE,"이태원철근"}</definedName>
    <definedName name="알d">#REF!</definedName>
    <definedName name="알파1">#REF!</definedName>
    <definedName name="알파2">#REF!</definedName>
    <definedName name="암거">#REF!</definedName>
    <definedName name="암거구체수량산출_1연">#REF!</definedName>
    <definedName name="암거구체수량산출1연_형식1">#REF!</definedName>
    <definedName name="암거구체수량산출1연_형식2">#REF!</definedName>
    <definedName name="암거구체수량산출2연_형식1">#REF!</definedName>
    <definedName name="암거구체수량산출2연_형식2">#REF!</definedName>
    <definedName name="암거구체수량산출3연_형식1">#REF!</definedName>
    <definedName name="암거구체수량산출3연_형식2">#REF!</definedName>
    <definedName name="압축강도">#REF!</definedName>
    <definedName name="앞굽">#REF!</definedName>
    <definedName name="앞굽높이">#REF!</definedName>
    <definedName name="앞성토">#REF!</definedName>
    <definedName name="앨c">#REF!</definedName>
    <definedName name="앨e">#REF!</definedName>
    <definedName name="야간" hidden="1">{#N/A,#N/A,FALSE,"지침";#N/A,#N/A,FALSE,"환경분석";#N/A,#N/A,FALSE,"Sheet16"}</definedName>
    <definedName name="양" hidden="1">{#N/A,#N/A,FALSE,"이태원철근"}</definedName>
    <definedName name="양생1">#REF!</definedName>
    <definedName name="양생2">#REF!</definedName>
    <definedName name="양액기교체완료" hidden="1">{"'건축내역'!$A$1:$L$413"}</definedName>
    <definedName name="양중계획" hidden="1">{#N/A,#N/A,FALSE,"이태원철근"}</definedName>
    <definedName name="어ㅏㅣ" hidden="1">{#N/A,#N/A,FALSE,"이태원철근"}</definedName>
    <definedName name="억이상" hidden="1">{#N/A,#N/A,FALSE,"2~8번"}</definedName>
    <definedName name="엄마">#N/A</definedName>
    <definedName name="업체" hidden="1">#REF!</definedName>
    <definedName name="에1">#REF!</definedName>
    <definedName name="에2">#REF!</definedName>
    <definedName name="에3">#REF!</definedName>
    <definedName name="에4">#REF!</definedName>
    <definedName name="에5">#REF!</definedName>
    <definedName name="에6">#REF!</definedName>
    <definedName name="에치스리">#REF!</definedName>
    <definedName name="에치원">#REF!</definedName>
    <definedName name="에치투">#REF!</definedName>
    <definedName name="엑스1">#REF!</definedName>
    <definedName name="엑스2">#REF!</definedName>
    <definedName name="엑스3">#REF!</definedName>
    <definedName name="엑스4">#REF!</definedName>
    <definedName name="엑스5">#REF!</definedName>
    <definedName name="엑스합계">#REF!</definedName>
    <definedName name="엘00085">#REF!</definedName>
    <definedName name="여건보고" hidden="1">{"'건축내역'!$A$1:$L$413"}</definedName>
    <definedName name="여유">#REF!</definedName>
    <definedName name="연결유니온">#REF!</definedName>
    <definedName name="연경1교" hidden="1">{#N/A,#N/A,FALSE,"단면 제원"}</definedName>
    <definedName name="연경1교1" hidden="1">{#N/A,#N/A,FALSE,"단면 제원"}</definedName>
    <definedName name="연속">#REF!</definedName>
    <definedName name="연속3M">#REF!</definedName>
    <definedName name="연속3Mu">#REF!</definedName>
    <definedName name="연수">#REF!</definedName>
    <definedName name="연암">#REF!</definedName>
    <definedName name="연약지반보도구간" hidden="1">{#N/A,#N/A,FALSE,"운반시간"}</definedName>
    <definedName name="연장">#REF!</definedName>
    <definedName name="영산" hidden="1">{#N/A,#N/A,FALSE,"정산총괄 ";#N/A,#N/A,FALSE,"정산설명개착"}</definedName>
    <definedName name="예산내역" hidden="1">{#N/A,#N/A,FALSE,"이태원철근"}</definedName>
    <definedName name="오">#REF!</definedName>
    <definedName name="오라1">#REF!</definedName>
    <definedName name="오수공">#REF!</definedName>
    <definedName name="옥" hidden="1">{#N/A,#N/A,FALSE,"이태원철근"}</definedName>
    <definedName name="옥계1교">#REF!</definedName>
    <definedName name="옥외공사" hidden="1">{#N/A,#N/A,FALSE,"이태원철근"}</definedName>
    <definedName name="옥외대비" hidden="1">{#N/A,#N/A,FALSE,"이태원철근"}</definedName>
    <definedName name="온도">#REF!</definedName>
    <definedName name="옹" hidden="1">{#N/A,#N/A,FALSE,"골재소요량";#N/A,#N/A,FALSE,"골재소요량"}</definedName>
    <definedName name="옹2되">#REF!</definedName>
    <definedName name="옹2부">#REF!</definedName>
    <definedName name="옹2블캡">#REF!</definedName>
    <definedName name="옹2블표">#REF!</definedName>
    <definedName name="옹2상">#REF!</definedName>
    <definedName name="옹2속">#REF!</definedName>
    <definedName name="옹2잔">#REF!</definedName>
    <definedName name="옹2잡">#REF!</definedName>
    <definedName name="옹2지1">#REF!</definedName>
    <definedName name="옹2지2">#REF!</definedName>
    <definedName name="옹2지3">#REF!</definedName>
    <definedName name="옹2터">#REF!</definedName>
    <definedName name="옹2합">#REF!</definedName>
    <definedName name="옹되">#REF!</definedName>
    <definedName name="옹벽">#REF!</definedName>
    <definedName name="옹벽공">#REF!</definedName>
    <definedName name="옹벽공집계표">#REF!</definedName>
    <definedName name="옹벽단위" hidden="1">{#N/A,#N/A,FALSE,"골재소요량";#N/A,#N/A,FALSE,"골재소요량"}</definedName>
    <definedName name="옹벽단위수량" hidden="1">{#N/A,#N/A,FALSE,"혼합골재"}</definedName>
    <definedName name="옹벽수량집계표">#REF!</definedName>
    <definedName name="옹벽수량집계표총괄" hidden="1">{#N/A,#N/A,FALSE,"혼합골재"}</definedName>
    <definedName name="옹벽철근수량" hidden="1">{#N/A,#N/A,FALSE,"2~8번"}</definedName>
    <definedName name="옹벽철근집계" hidden="1">{#N/A,#N/A,FALSE,"조골재"}</definedName>
    <definedName name="옹부">#REF!</definedName>
    <definedName name="옹블캡">#REF!</definedName>
    <definedName name="옹블표">#REF!</definedName>
    <definedName name="옹상">#REF!</definedName>
    <definedName name="옹속">#REF!</definedName>
    <definedName name="옹잔">#REF!</definedName>
    <definedName name="옹잡">#REF!</definedName>
    <definedName name="옹지1">#REF!</definedName>
    <definedName name="옹지2">#REF!</definedName>
    <definedName name="옹지3">#REF!</definedName>
    <definedName name="옹터">#REF!</definedName>
    <definedName name="옹합">#REF!</definedName>
    <definedName name="외벽1">#REF!</definedName>
    <definedName name="외벽2">#REF!</definedName>
    <definedName name="외부길이">#REF!</definedName>
    <definedName name="외부높이">#REF!</definedName>
    <definedName name="외부폭">#REF!</definedName>
    <definedName name="용접공">#REF!</definedName>
    <definedName name="용접식_이음">#REF!</definedName>
    <definedName name="우가" hidden="1">{#N/A,#N/A,FALSE,"이태원철근"}</definedName>
    <definedName name="우리" hidden="1">{#N/A,#N/A,FALSE,"이태원철근"}</definedName>
    <definedName name="우물통_굴착토사">#REF!</definedName>
    <definedName name="우물통굴착_리핑암">#REF!</definedName>
    <definedName name="우물통굴착_발파암">#REF!</definedName>
    <definedName name="우수공">#REF!</definedName>
    <definedName name="우수관수량산출">#REF!</definedName>
    <definedName name="우수받이">#REF!</definedName>
    <definedName name="운전사_운반">#REF!</definedName>
    <definedName name="원가">#REF!</definedName>
    <definedName name="원가계산서">#REF!</definedName>
    <definedName name="원내역서" hidden="1">{#N/A,#N/A,FALSE,"전력간선"}</definedName>
    <definedName name="원형1">#REF!</definedName>
    <definedName name="원형2">#REF!</definedName>
    <definedName name="월드건설" hidden="1">{#N/A,#N/A,FALSE,"이태원철근"}</definedName>
    <definedName name="월별조직표" hidden="1">{#N/A,#N/A,FALSE,"이태원철근"}</definedName>
    <definedName name="월별투입" hidden="1">{#N/A,#N/A,FALSE,"지침";#N/A,#N/A,FALSE,"환경분석";#N/A,#N/A,FALSE,"Sheet16"}</definedName>
    <definedName name="웨브높이">#REF!</definedName>
    <definedName name="웨브두께">#REF!</definedName>
    <definedName name="위치">#N/A</definedName>
    <definedName name="위치도" hidden="1">{#N/A,#N/A,FALSE,"지침";#N/A,#N/A,FALSE,"환경분석";#N/A,#N/A,FALSE,"Sheet16"}</definedName>
    <definedName name="유" hidden="1">{#N/A,#N/A,FALSE,"이태원철근"}</definedName>
    <definedName name="유도및점자수량산출" hidden="1">{#N/A,#N/A,FALSE,"골재소요량";#N/A,#N/A,FALSE,"골재소요량"}</definedName>
    <definedName name="유도및점자수량산출_중로" hidden="1">{#N/A,#N/A,FALSE,"골재소요량";#N/A,#N/A,FALSE,"골재소요량"}</definedName>
    <definedName name="유효폭">#REF!</definedName>
    <definedName name="육상면고르기">#REF!</definedName>
    <definedName name="육상면정리및청소">#REF!</definedName>
    <definedName name="육상발파암06">#REF!</definedName>
    <definedName name="육상발파암6">#REF!</definedName>
    <definedName name="육상토사06">#REF!</definedName>
    <definedName name="육상토사6">#REF!</definedName>
    <definedName name="육상풍화암06">#REF!</definedName>
    <definedName name="육상풍화암6">#REF!</definedName>
    <definedName name="으름" hidden="1">{#N/A,#N/A,FALSE,"지침";#N/A,#N/A,FALSE,"환경분석";#N/A,#N/A,FALSE,"Sheet16"}</definedName>
    <definedName name="으으" hidden="1">{#N/A,#N/A,FALSE,"지침";#N/A,#N/A,FALSE,"환경분석";#N/A,#N/A,FALSE,"Sheet16"}</definedName>
    <definedName name="의" hidden="1">{#N/A,#N/A,FALSE,"운반시간"}</definedName>
    <definedName name="이" hidden="1">{#N/A,#N/A,FALSE,"이태원철근"}</definedName>
    <definedName name="이공구가설비">#REF!</definedName>
    <definedName name="이공구간접노무비">#REF!</definedName>
    <definedName name="이공구공사원가">#REF!</definedName>
    <definedName name="이공구기타경비">#REF!</definedName>
    <definedName name="이공구산재보험료">#REF!</definedName>
    <definedName name="이공구안전관리비">#REF!</definedName>
    <definedName name="이공구이윤">#REF!</definedName>
    <definedName name="이공구일반관리비">#REF!</definedName>
    <definedName name="이동" hidden="1">{#N/A,#N/A,FALSE,"조골재"}</definedName>
    <definedName name="이런" hidden="1">{#N/A,#N/A,FALSE,"이태원철근"}</definedName>
    <definedName name="이름" hidden="1">{#N/A,#N/A,FALSE,"이태원철근"}</definedName>
    <definedName name="이름표" hidden="1">{#N/A,#N/A,FALSE,"단가표지"}</definedName>
    <definedName name="이릉" hidden="1">#REF!</definedName>
    <definedName name="이삼">#REF!</definedName>
    <definedName name="이상" hidden="1">{#N/A,#N/A,FALSE,"지침";#N/A,#N/A,FALSE,"환경분석";#N/A,#N/A,FALSE,"Sheet16"}</definedName>
    <definedName name="이성" hidden="1">{#N/A,#N/A,FALSE,"골재소요량";#N/A,#N/A,FALSE,"골재소요량"}</definedName>
    <definedName name="이성진" hidden="1">{#N/A,#N/A,FALSE,"조골재"}</definedName>
    <definedName name="이식단가">#REF!</definedName>
    <definedName name="이식단가1">#REF!</definedName>
    <definedName name="이식일위">#REF!</definedName>
    <definedName name="이윤">#REF!</definedName>
    <definedName name="이이" hidden="1">{#N/A,#N/A,FALSE,"이태원철근"}</definedName>
    <definedName name="이정" hidden="1">{#N/A,#N/A,FALSE,"2~8번"}</definedName>
    <definedName name="이제그만" hidden="1">{#N/A,#N/A,FALSE,"이태원철근"}</definedName>
    <definedName name="이현구">#REF!</definedName>
    <definedName name="이ㅏㅎ" hidden="1">{#N/A,#N/A,FALSE,"이태원철근"}</definedName>
    <definedName name="인공">#REF!</definedName>
    <definedName name="인구" hidden="1">#REF!</definedName>
    <definedName name="인버트두께">#REF!</definedName>
    <definedName name="인부">#REF!</definedName>
    <definedName name="인원">#REF!</definedName>
    <definedName name="일공구직영비">#REF!</definedName>
    <definedName name="일반부" hidden="1">{#N/A,#N/A,FALSE,"조골재"}</definedName>
    <definedName name="일반부_1" hidden="1">{#N/A,#N/A,FALSE,"조골재"}</definedName>
    <definedName name="일반비">#REF!</definedName>
    <definedName name="일반통신설비">#REF!</definedName>
    <definedName name="일위" localSheetId="0">#REF!</definedName>
    <definedName name="일위">#REF!</definedName>
    <definedName name="일위대가1">#REF!</definedName>
    <definedName name="일위산출">#REF!</definedName>
    <definedName name="일위산출1">#REF!</definedName>
    <definedName name="일정표" hidden="1">{#N/A,#N/A,FALSE,"이태원철근"}</definedName>
    <definedName name="일정표0124" hidden="1">{#N/A,#N/A,FALSE,"이태원철근"}</definedName>
    <definedName name="임시">#REF!</definedName>
    <definedName name="임시시설">#REF!</definedName>
    <definedName name="임직">#REF!</definedName>
    <definedName name="입력선택">#REF!</definedName>
    <definedName name="ㅈ" hidden="1">{#N/A,#N/A,FALSE,"혼합골재"}</definedName>
    <definedName name="ㅈ238">#REF!</definedName>
    <definedName name="ㅈㄱ" hidden="1">{#N/A,#N/A,FALSE,"조골재"}</definedName>
    <definedName name="ㅈㄱ_1" hidden="1">{#N/A,#N/A,FALSE,"조골재"}</definedName>
    <definedName name="ㅈㄷ" hidden="1">{#N/A,#N/A,FALSE,"이태원철근"}</definedName>
    <definedName name="ㅈㄷㄱ" hidden="1">{#N/A,#N/A,FALSE,"이태원철근"}</definedName>
    <definedName name="ㅈㄷㄱㅈㄷㄱ" hidden="1">{#N/A,#N/A,FALSE,"이태원철근"}</definedName>
    <definedName name="ㅈㄷㄱㅈㄷㄱㄷ주" hidden="1">{#N/A,#N/A,FALSE,"이태원철근"}</definedName>
    <definedName name="ㅈㄷㄱㅈㄷㄱㅈ" hidden="1">{#N/A,#N/A,FALSE,"이태원철근"}</definedName>
    <definedName name="ㅈㄷㄱㅈㄷㄱㅈㄷ" hidden="1">{#N/A,#N/A,FALSE,"이태원철근"}</definedName>
    <definedName name="ㅈㄷㄱㅈㄷㄱㅈㄷㄱ" hidden="1">{#N/A,#N/A,FALSE,"이태원철근"}</definedName>
    <definedName name="ㅈㄷㄱㅈㄷㄱㅈㄷㄱㅈㄷ" hidden="1">{#N/A,#N/A,FALSE,"이태원철근"}</definedName>
    <definedName name="ㅈㄷㄱㅈㄷㄱㅈㅈ" hidden="1">{#N/A,#N/A,FALSE,"이태원철근"}</definedName>
    <definedName name="ㅈㄷ교죠ㅜ" hidden="1">{#N/A,#N/A,FALSE,"이태원철근"}</definedName>
    <definedName name="ㅈㄷ굗ㄱ죠죠" hidden="1">{#N/A,#N/A,FALSE,"이태원철근"}</definedName>
    <definedName name="ㅈㄷ굦ㄷ굑ㅈ됴죧ㄱ" hidden="1">{#N/A,#N/A,FALSE,"이태원철근"}</definedName>
    <definedName name="ㅈㄷㄳ" hidden="1">{#N/A,#N/A,FALSE,"이태원철근"}</definedName>
    <definedName name="ㅈㄷㄹㅈㄷㄹ" hidden="1">{#N/A,#N/A,FALSE,"명세표"}</definedName>
    <definedName name="ㅈㄷㅅㅅㅈㅅㅈㄷ" hidden="1">{#N/A,#N/A,FALSE,"이태원철근"}</definedName>
    <definedName name="ㅈㄷㅅㅈㅅ" hidden="1">{#N/A,#N/A,FALSE,"이태원철근"}</definedName>
    <definedName name="ㅈㄷ쇼ㅛㅈㄱ" hidden="1">{#N/A,#N/A,FALSE,"이태원철근"}</definedName>
    <definedName name="ㅈㅂㅇㄴㅁㅇㅈㅇㅂ" hidden="1">{#N/A,#N/A,FALSE,"이태원철근"}</definedName>
    <definedName name="ㅈㅂㅈㅂ">#REF!</definedName>
    <definedName name="ㅈㅂㅈㅂㅈㅂ">#REF!</definedName>
    <definedName name="ㅈㅅ">#REF!</definedName>
    <definedName name="ㅈㅅ그ㅕ">BlankMacro1</definedName>
    <definedName name="ㅈㅇㄹ" hidden="1">{#N/A,#N/A,FALSE,"이태원철근"}</definedName>
    <definedName name="ㅈㅇㅁㄴㅇㅂㄴㄷㅇㅁ" hidden="1">{#N/A,#N/A,FALSE,"이태원철근"}</definedName>
    <definedName name="ㅈㅈ">#REF!</definedName>
    <definedName name="ㅈㅈㅈ" hidden="1">{#N/A,#N/A,FALSE,"표지목차"}</definedName>
    <definedName name="자" hidden="1">{#N/A,#N/A,FALSE,"이태원철근"}</definedName>
    <definedName name="자_트">#REF!</definedName>
    <definedName name="자동화재탐지설비">#REF!</definedName>
    <definedName name="자료">[0]!CX10R</definedName>
    <definedName name="자미" hidden="1">{#N/A,#N/A,FALSE,"명세표"}</definedName>
    <definedName name="자양" hidden="1">{#N/A,#N/A,FALSE,"이태원철근"}</definedName>
    <definedName name="자양공사개요" hidden="1">{#N/A,#N/A,FALSE,"이태원철근"}</definedName>
    <definedName name="자재단가표">#REF!</definedName>
    <definedName name="자재비1">#REF!</definedName>
    <definedName name="자재비2">#REF!</definedName>
    <definedName name="잔토처리경경">#REF!</definedName>
    <definedName name="잔토처리경노">#REF!</definedName>
    <definedName name="잔토처리경재">#REF!</definedName>
    <definedName name="잡A">#REF!</definedName>
    <definedName name="잡걱">#REF!</definedName>
    <definedName name="잡비">#REF!</definedName>
    <definedName name="잡석">#REF!</definedName>
    <definedName name="장H13">#REF!</definedName>
    <definedName name="장H16">#REF!</definedName>
    <definedName name="장H19">#REF!</definedName>
    <definedName name="장H22">#REF!</definedName>
    <definedName name="장H25">#REF!</definedName>
    <definedName name="장H29">#REF!</definedName>
    <definedName name="장H32">#REF!</definedName>
    <definedName name="장산교">#REF!</definedName>
    <definedName name="장성">#REF!</definedName>
    <definedName name="장성H32">#REF!</definedName>
    <definedName name="장순상">#REF!</definedName>
    <definedName name="재료비">#REF!</definedName>
    <definedName name="저">#REF!</definedName>
    <definedName name="저온" hidden="1">{#N/A,#N/A,FALSE,"견적갑지";#N/A,#N/A,FALSE,"총괄표";#N/A,#N/A,FALSE,"철골공사";#N/A,#N/A,FALSE,"토목공사";#N/A,#N/A,FALSE,"판넬전기공사"}</definedName>
    <definedName name="저온1" hidden="1">{#N/A,#N/A,FALSE,"견적갑지";#N/A,#N/A,FALSE,"총괄표";#N/A,#N/A,FALSE,"철골공사";#N/A,#N/A,FALSE,"토목공사";#N/A,#N/A,FALSE,"판넬전기공사"}</definedName>
    <definedName name="저온냉동" hidden="1">{#N/A,#N/A,FALSE,"견적갑지";#N/A,#N/A,FALSE,"총괄표";#N/A,#N/A,FALSE,"철골공사";#N/A,#N/A,FALSE,"토목공사";#N/A,#N/A,FALSE,"판넬전기공사"}</definedName>
    <definedName name="저온설비" hidden="1">{#N/A,#N/A,FALSE,"견적갑지";#N/A,#N/A,FALSE,"총괄표";#N/A,#N/A,FALSE,"철골공사";#N/A,#N/A,FALSE,"토목공사";#N/A,#N/A,FALSE,"판넬전기공사"}</definedName>
    <definedName name="저온저장고" hidden="1">{#N/A,#N/A,FALSE,"견적갑지";#N/A,#N/A,FALSE,"총괄표";#N/A,#N/A,FALSE,"철골공사";#N/A,#N/A,FALSE,"토목공사";#N/A,#N/A,FALSE,"판넬전기공사"}</definedName>
    <definedName name="저온집계" hidden="1">{#N/A,#N/A,FALSE,"견적갑지";#N/A,#N/A,FALSE,"총괄표";#N/A,#N/A,FALSE,"철골공사";#N/A,#N/A,FALSE,"토목공사";#N/A,#N/A,FALSE,"판넬전기공사"}</definedName>
    <definedName name="저판">#REF!</definedName>
    <definedName name="저판1">#REF!</definedName>
    <definedName name="저판길이">#REF!</definedName>
    <definedName name="저판폭">#REF!</definedName>
    <definedName name="전">#REF!</definedName>
    <definedName name="전기1" hidden="1">{#N/A,#N/A,FALSE,"견적갑지";#N/A,#N/A,FALSE,"총괄표";#N/A,#N/A,FALSE,"철골공사";#N/A,#N/A,FALSE,"토목공사";#N/A,#N/A,FALSE,"판넬전기공사"}</definedName>
    <definedName name="전기4" hidden="1">{#N/A,#N/A,FALSE,"견적갑지";#N/A,#N/A,FALSE,"총괄표";#N/A,#N/A,FALSE,"철골공사";#N/A,#N/A,FALSE,"토목공사";#N/A,#N/A,FALSE,"판넬전기공사"}</definedName>
    <definedName name="전단면적">#REF!</definedName>
    <definedName name="전등신설">#REF!</definedName>
    <definedName name="전사모멘트">#REF!</definedName>
    <definedName name="전사전단력">#REF!</definedName>
    <definedName name="전선관">#REF!</definedName>
    <definedName name="전선관1">#REF!</definedName>
    <definedName name="전선관2">#REF!</definedName>
    <definedName name="전장">#REF!</definedName>
    <definedName name="전토압1">#REF!</definedName>
    <definedName name="전토압2">#REF!</definedName>
    <definedName name="전토압3">#REF!</definedName>
    <definedName name="전토압4">#REF!</definedName>
    <definedName name="절" hidden="1">#REF!</definedName>
    <definedName name="절곡길이">#REF!</definedName>
    <definedName name="점검계단">#REF!</definedName>
    <definedName name="점검통로">#REF!</definedName>
    <definedName name="접_높">#REF!</definedName>
    <definedName name="접_폭">#REF!</definedName>
    <definedName name="접속">#REF!</definedName>
    <definedName name="접속슬래브">#REF!</definedName>
    <definedName name="접속슬래브두께">#REF!</definedName>
    <definedName name="접속슬래브접합공">#REF!</definedName>
    <definedName name="정">#REF!</definedName>
    <definedName name="정근">#REF!</definedName>
    <definedName name="정명영" hidden="1">{#N/A,#N/A,FALSE,"이태원철근"}</definedName>
    <definedName name="정보처리1급">#REF!</definedName>
    <definedName name="정비사">#REF!</definedName>
    <definedName name="정산수량" hidden="1">{#N/A,#N/A,TRUE,"수량총괄";#N/A,#N/A,TRUE,"공사비예산서";#N/A,#N/A,TRUE,"공사비예산서 (2)"}</definedName>
    <definedName name="정안I.C총괄">#REF!</definedName>
    <definedName name="정액초과20">#REF!</definedName>
    <definedName name="정지">#REF!</definedName>
    <definedName name="정착장치set량">#REF!</definedName>
    <definedName name="제1">[0]!CXV</definedName>
    <definedName name="제경비율">#REF!</definedName>
    <definedName name="제수밸브">#REF!</definedName>
    <definedName name="제잡비">#REF!</definedName>
    <definedName name="조1">#REF!</definedName>
    <definedName name="조기표야" hidden="1">{#N/A,#N/A,FALSE,"이태원철근"}</definedName>
    <definedName name="조까" hidden="1">{#N/A,#N/A,FALSE,"이태원철근"}</definedName>
    <definedName name="조까라" hidden="1">{#N/A,#N/A,FALSE,"이태원철근"}</definedName>
    <definedName name="조영수">#REF!</definedName>
    <definedName name="조종사">#REF!</definedName>
    <definedName name="조직" hidden="1">{#N/A,#N/A,FALSE,"이태원철근"}</definedName>
    <definedName name="조직개편" hidden="1">{#N/A,#N/A,FALSE,"이태원철근"}</definedName>
    <definedName name="조직개편조직표" hidden="1">{#N/A,#N/A,FALSE,"이태원철근"}</definedName>
    <definedName name="조직표" hidden="1">{#N/A,#N/A,FALSE,"이태원철근"}</definedName>
    <definedName name="조직표2" hidden="1">{#N/A,#N/A,FALSE,"이태원철근"}</definedName>
    <definedName name="조직표3" hidden="1">{#N/A,#N/A,FALSE,"이태원철근"}</definedName>
    <definedName name="조직표333" hidden="1">{#N/A,#N/A,FALSE,"이태원철근"}</definedName>
    <definedName name="조직표4" hidden="1">{#N/A,#N/A,FALSE,"이태원철근"}</definedName>
    <definedName name="조직표8" hidden="1">{#N/A,#N/A,FALSE,"이태원철근"}</definedName>
    <definedName name="조직표건축" hidden="1">{#N/A,#N/A,FALSE,"이태원철근"}</definedName>
    <definedName name="조직표대신" hidden="1">{#N/A,#N/A,FALSE,"이태원철근"}</definedName>
    <definedName name="조직표야" hidden="1">{#N/A,#N/A,FALSE,"이태원철근"}</definedName>
    <definedName name="종">#REF!</definedName>
    <definedName name="종점부">[0]!종점부</definedName>
    <definedName name="좌표">#REF!</definedName>
    <definedName name="주빔플랜지">#REF!</definedName>
    <definedName name="주형받침">#REF!</definedName>
    <definedName name="주형받침EA">#REF!</definedName>
    <definedName name="죽전5차" hidden="1">{#N/A,#N/A,FALSE,"이태원철근"}</definedName>
    <definedName name="중_2">#REF!</definedName>
    <definedName name="중_3">#REF!</definedName>
    <definedName name="중_5">#REF!</definedName>
    <definedName name="중_6">#REF!</definedName>
    <definedName name="중_9">#REF!</definedName>
    <definedName name="중1류" hidden="1">{#N/A,#N/A,FALSE,"운반시간"}</definedName>
    <definedName name="중3류" hidden="1">{#N/A,#N/A,FALSE,"운반시간"}</definedName>
    <definedName name="중급기술자">#REF!</definedName>
    <definedName name="중기운전기사">#REF!</definedName>
    <definedName name="중부지역본부관내_유지보수_협약사업_조경부분">#REF!</definedName>
    <definedName name="중분대">#REF!</definedName>
    <definedName name="중분대1">#REF!</definedName>
    <definedName name="중분대2">#REF!</definedName>
    <definedName name="중분대부">#REF!</definedName>
    <definedName name="중분대설계">#REF!</definedName>
    <definedName name="중점0601" hidden="1">{#N/A,#N/A,FALSE,"이태원철근"}</definedName>
    <definedName name="중점관리" hidden="1">{#N/A,#N/A,FALSE,"이태원철근"}</definedName>
    <definedName name="중합3회1">#REF!</definedName>
    <definedName name="중합3회2">#REF!</definedName>
    <definedName name="증설13205계">#REF!</definedName>
    <definedName name="지" hidden="1">{#N/A,#N/A,FALSE,"견적갑지";#N/A,#N/A,FALSE,"총괄표";#N/A,#N/A,FALSE,"철골공사";#N/A,#N/A,FALSE,"토목공사";#N/A,#N/A,FALSE,"판넬전기공사"}</definedName>
    <definedName name="지간장3">#REF!</definedName>
    <definedName name="지급" hidden="1">{#N/A,#N/A,FALSE,"견적갑지";#N/A,#N/A,FALSE,"총괄표";#N/A,#N/A,FALSE,"철골공사";#N/A,#N/A,FALSE,"토목공사";#N/A,#N/A,FALSE,"판넬전기공사"}</definedName>
    <definedName name="지도제작고급">#REF!</definedName>
    <definedName name="지도제작중급">#REF!</definedName>
    <definedName name="지도제작초급">#REF!</definedName>
    <definedName name="지름">#REF!</definedName>
    <definedName name="지역">#N/A</definedName>
    <definedName name="지장선로">#REF!</definedName>
    <definedName name="지하수">#REF!</definedName>
    <definedName name="직경">#REF!</definedName>
    <definedName name="직노비">#REF!</definedName>
    <definedName name="직매54P" hidden="1">{#N/A,#N/A,TRUE,"토적및재료집계";#N/A,#N/A,TRUE,"토적및재료집계";#N/A,#N/A,TRUE,"단위량"}</definedName>
    <definedName name="직원소요철수계획" hidden="1">{#N/A,#N/A,FALSE,"이태원철근"}</definedName>
    <definedName name="직원조직" hidden="1">{#N/A,#N/A,FALSE,"이태원철근"}</definedName>
    <definedName name="직원조직표" hidden="1">{#N/A,#N/A,FALSE,"이태원철근"}</definedName>
    <definedName name="직재비">#REF!</definedName>
    <definedName name="진" hidden="1">{#N/A,#N/A,FALSE,"2~8번"}</definedName>
    <definedName name="진입">#REF!</definedName>
    <definedName name="진희" hidden="1">{#N/A,#N/A,FALSE,"혼합골재"}</definedName>
    <definedName name="집계표1">#REF!</definedName>
    <definedName name="집계표2">#REF!</definedName>
    <definedName name="집계표3">#REF!</definedName>
    <definedName name="집계표4">#REF!</definedName>
    <definedName name="집계표5">#REF!</definedName>
    <definedName name="집수정">#REF!</definedName>
    <definedName name="집수정관경">#REF!</definedName>
    <definedName name="집수정규격">#REF!</definedName>
    <definedName name="집수정단">#REF!</definedName>
    <definedName name="ㅊ">#REF!</definedName>
    <definedName name="ㅊ12">#REF!</definedName>
    <definedName name="ㅊ1555">#REF!</definedName>
    <definedName name="ㅊㅅ">#REF!</definedName>
    <definedName name="ㅊㅇ">#REF!</definedName>
    <definedName name="ㅊㅊ">#REF!</definedName>
    <definedName name="ㅊㅍ">#REF!</definedName>
    <definedName name="차" hidden="1">{#N/A,#N/A,FALSE,"견적갑지";#N/A,#N/A,FALSE,"총괄표";#N/A,#N/A,FALSE,"철골공사";#N/A,#N/A,FALSE,"토목공사";#N/A,#N/A,FALSE,"판넬전기공사"}</definedName>
    <definedName name="차선도색중앙선수량">#REF!</definedName>
    <definedName name="차선도색직각주차수량">#REF!</definedName>
    <definedName name="차선도색집계">#REF!</definedName>
    <definedName name="차선도색평행주차수량">#REF!</definedName>
    <definedName name="착공월">#REF!</definedName>
    <definedName name="착암공">#REF!</definedName>
    <definedName name="참조">#REF!</definedName>
    <definedName name="창원" hidden="1">{#N/A,#N/A,FALSE,"이태원철근"}</definedName>
    <definedName name="창원공사현황" hidden="1">{#N/A,#N/A,FALSE,"이태원철근"}</definedName>
    <definedName name="천공간격">#REF!</definedName>
    <definedName name="천안토공_토공_List">#REF!</definedName>
    <definedName name="천에"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철">#REF!</definedName>
    <definedName name="철_13">#REF!</definedName>
    <definedName name="철_16">#REF!</definedName>
    <definedName name="철_총">#REF!</definedName>
    <definedName name="철거자재">#REF!</definedName>
    <definedName name="철거폭_m">#REF!</definedName>
    <definedName name="철근">#REF!</definedName>
    <definedName name="철근1">#REF!</definedName>
    <definedName name="철근가공조립">#REF!</definedName>
    <definedName name="철근깨기수량">#REF!</definedName>
    <definedName name="철근단면적">#REF!</definedName>
    <definedName name="철근복잡1">#REF!</definedName>
    <definedName name="철근복잡2">#REF!</definedName>
    <definedName name="철근수량">#REF!</definedName>
    <definedName name="철근직경D13">#REF!</definedName>
    <definedName name="철근직경D16_25">#REF!</definedName>
    <definedName name="철근직경D29_35">#REF!</definedName>
    <definedName name="철근집계" hidden="1">{#N/A,#N/A,FALSE,"단가표지"}</definedName>
    <definedName name="철근피복">#REF!</definedName>
    <definedName name="철콘">#REF!</definedName>
    <definedName name="청동밸브">#REF!</definedName>
    <definedName name="체크아웃시스템" hidden="1">{#N/A,#N/A,FALSE,"견적갑지";#N/A,#N/A,FALSE,"총괄표";#N/A,#N/A,FALSE,"철골공사";#N/A,#N/A,FALSE,"토목공사";#N/A,#N/A,FALSE,"판넬전기공사"}</definedName>
    <definedName name="초급기술자">#REF!</definedName>
    <definedName name="초급엔지니어링">#REF!</definedName>
    <definedName name="초기예산서보고" hidden="1">{#N/A,#N/A,FALSE,"이태원철근"}</definedName>
    <definedName name="총k44">#REF!</definedName>
    <definedName name="총공" hidden="1">{#N/A,#N/A,FALSE,"운반시간"}</definedName>
    <definedName name="총괄표">#REF!</definedName>
    <definedName name="총비">#REF!</definedName>
    <definedName name="총에치">#REF!</definedName>
    <definedName name="총원가">#REF!</definedName>
    <definedName name="총집계">#REF!</definedName>
    <definedName name="총집계표">#REF!</definedName>
    <definedName name="촬영사">#REF!</definedName>
    <definedName name="추가"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추산산서2" hidden="1">{#N/A,#N/A,FALSE,"견적갑지";#N/A,#N/A,FALSE,"총괄표";#N/A,#N/A,FALSE,"철골공사";#N/A,#N/A,FALSE,"토목공사";#N/A,#N/A,FALSE,"판넬전기공사"}</definedName>
    <definedName name="축수산장설비" hidden="1">{#N/A,#N/A,FALSE,"견적갑지";#N/A,#N/A,FALSE,"총괄표";#N/A,#N/A,FALSE,"철골공사";#N/A,#N/A,FALSE,"토목공사";#N/A,#N/A,FALSE,"판넬전기공사"}</definedName>
    <definedName name="충돌" hidden="1">{#N/A,#N/A,FALSE,"지침";#N/A,#N/A,FALSE,"환경분석";#N/A,#N/A,FALSE,"Sheet16"}</definedName>
    <definedName name="취입보집계" hidden="1">{#N/A,#N/A,FALSE,"2~8번"}</definedName>
    <definedName name="취하" hidden="1">{#N/A,#N/A,FALSE,"이태원철근"}</definedName>
    <definedName name="취하실적1." hidden="1">{#N/A,#N/A,FALSE,"이태원철근"}</definedName>
    <definedName name="측량">#REF!</definedName>
    <definedName name="측량고급">#REF!</definedName>
    <definedName name="측량중급">#REF!</definedName>
    <definedName name="측량초급">#REF!</definedName>
    <definedName name="치">#REF!</definedName>
    <definedName name="ㅋ" hidden="1">{#N/A,#N/A,FALSE,"조골재"}</definedName>
    <definedName name="ㅋ_1" hidden="1">{#N/A,#N/A,FALSE,"조골재"}</definedName>
    <definedName name="ㅋㄹㅇㄴㄹ">[0]!CYY10R</definedName>
    <definedName name="ㅋㅁ" hidden="1">{#N/A,#N/A,FALSE,"명세표"}</definedName>
    <definedName name="ㅋ츄" hidden="1">{#N/A,#N/A,FALSE,"이태원철근"}</definedName>
    <definedName name="ㅋㅋ" hidden="1">{#N/A,#N/A,FALSE,"이태원철근"}</definedName>
    <definedName name="ㅋㅋㅋ" hidden="1">{#N/A,#N/A,FALSE,"속도"}</definedName>
    <definedName name="ㅋㅋㅋㅋㅋㅋ" hidden="1">{#N/A,#N/A,FALSE,"이태원철근"}</definedName>
    <definedName name="ㅋㅍㅌㅊㅍㅊㅌㅋㅍㅊㅌㅋ" hidden="1">{#N/A,#N/A,FALSE,"골재소요량";#N/A,#N/A,FALSE,"골재소요량"}</definedName>
    <definedName name="카">#REF!</definedName>
    <definedName name="칼라샌드블록수량">#REF!</definedName>
    <definedName name="캇타간재">#REF!</definedName>
    <definedName name="캇타노무">#REF!</definedName>
    <definedName name="캇타손료">#REF!</definedName>
    <definedName name="케러" hidden="1">{#N/A,#N/A,FALSE,"2~8번"}</definedName>
    <definedName name="케이블_1">#REF!</definedName>
    <definedName name="케이블간지" hidden="1">{#N/A,#N/A,TRUE,"토적및재료집계";#N/A,#N/A,TRUE,"토적및재료집계";#N/A,#N/A,TRUE,"단위량"}</definedName>
    <definedName name="코드표">#REF!</definedName>
    <definedName name="코팅1">#REF!</definedName>
    <definedName name="코팅2">#REF!</definedName>
    <definedName name="코핑높이1">1.6</definedName>
    <definedName name="코핑자중">#REF!</definedName>
    <definedName name="코핑자중T">#REF!</definedName>
    <definedName name="콘1601">#REF!</definedName>
    <definedName name="콘1602">#REF!</definedName>
    <definedName name="콘2701">#REF!</definedName>
    <definedName name="콘2702">#REF!</definedName>
    <definedName name="콘270함">#REF!</definedName>
    <definedName name="콘강도">240</definedName>
    <definedName name="콘단면적">#REF!</definedName>
    <definedName name="콘버림함">#REF!</definedName>
    <definedName name="콘크리트">#REF!</definedName>
    <definedName name="콘크리트_구입">#REF!</definedName>
    <definedName name="콘크리트_생산">#REF!</definedName>
    <definedName name="콘크리트_타설">#REF!</definedName>
    <definedName name="콘크리트타설">#REF!</definedName>
    <definedName name="콘크리트함">#REF!</definedName>
    <definedName name="콘탄성계수">#REF!</definedName>
    <definedName name="콘포">#REF!</definedName>
    <definedName name="크리프계수">#REF!</definedName>
    <definedName name="ㅌ" hidden="1">{#N/A,#N/A,FALSE,"2~8번"}</definedName>
    <definedName name="ㅌ_1" hidden="1">{#N/A,#N/A,FALSE,"2~8번"}</definedName>
    <definedName name="ㅌㄵㅅ" hidden="1">{#N/A,#N/A,FALSE,"이태원철근"}</definedName>
    <definedName name="ㅌㅇ" hidden="1">{#N/A,#N/A,FALSE,"이태원철근"}</definedName>
    <definedName name="ㅌㅊ" hidden="1">{#N/A,#N/A,FALSE,"이태원철근"}</definedName>
    <definedName name="타" hidden="1">{#N/A,#N/A,FALSE,"견적갑지";#N/A,#N/A,FALSE,"총괄표";#N/A,#N/A,FALSE,"철골공사";#N/A,#N/A,FALSE,"토목공사";#N/A,#N/A,FALSE,"판넬전기공사"}</definedName>
    <definedName name="타견적">#REF!</definedName>
    <definedName name="타견적1">#REF!</definedName>
    <definedName name="타견적서">#REF!</definedName>
    <definedName name="타르페이퍼단위수량">#REF!</definedName>
    <definedName name="타이틀">#REF!</definedName>
    <definedName name="탄성계수">#REF!</definedName>
    <definedName name="탄성계수비">#REF!</definedName>
    <definedName name="탄성고무받침">#REF!</definedName>
    <definedName name="탄성받침_스페리칼">#REF!</definedName>
    <definedName name="택코팅">#REF!</definedName>
    <definedName name="택코팅1">#REF!</definedName>
    <definedName name="택코팅2">#REF!</definedName>
    <definedName name="택코팅노">#REF!</definedName>
    <definedName name="택코팅재">#REF!</definedName>
    <definedName name="터_높">#REF!</definedName>
    <definedName name="터_폭">#REF!</definedName>
    <definedName name="터보노">#REF!</definedName>
    <definedName name="터파기" hidden="1">{#N/A,#N/A,FALSE,"2~8번"}</definedName>
    <definedName name="터파기구배">#REF!</definedName>
    <definedName name="터파기높이">#REF!</definedName>
    <definedName name="터파기리핑">#REF!</definedName>
    <definedName name="터파기발파암">#REF!</definedName>
    <definedName name="터파기여유">#REF!</definedName>
    <definedName name="터파기토사">#REF!</definedName>
    <definedName name="텍코팅경">#REF!</definedName>
    <definedName name="템플리트모듈1">BLCH</definedName>
    <definedName name="템플리트모듈2">BLCH</definedName>
    <definedName name="템플리트모듈3">BLCH</definedName>
    <definedName name="템플리트모듈4">BLCH</definedName>
    <definedName name="템플리트모듈5">BLCH</definedName>
    <definedName name="템플리트모듈6">BLCH</definedName>
    <definedName name="토" hidden="1">{#N/A,#N/A,FALSE,"구조1"}</definedName>
    <definedName name="토4">#REF!</definedName>
    <definedName name="토공">#REF!</definedName>
    <definedName name="토공참조">#REF!</definedName>
    <definedName name="토목공사" hidden="1">{#N/A,#N/A,FALSE,"이태원철근"}</definedName>
    <definedName name="토목공사강릉" hidden="1">#REF!</definedName>
    <definedName name="토목설계" hidden="1">{#N/A,#N/A,FALSE,"골재소요량";#N/A,#N/A,FALSE,"골재소요량"}</definedName>
    <definedName name="토목실견적" hidden="1">{#N/A,#N/A,FALSE,"이태원철근"}</definedName>
    <definedName name="토사">#REF!</definedName>
    <definedName name="토사1">#REF!</definedName>
    <definedName name="토사2">#REF!</definedName>
    <definedName name="토사3">#REF!</definedName>
    <definedName name="토사자중">710.185</definedName>
    <definedName name="토사층높이">#REF!</definedName>
    <definedName name="토압계수">#REF!</definedName>
    <definedName name="토적">#REF!</definedName>
    <definedName name="토적1공구">#REF!</definedName>
    <definedName name="토적2공구">#REF!</definedName>
    <definedName name="토적계산">#REF!</definedName>
    <definedName name="토피">#REF!</definedName>
    <definedName name="토피고">#REF!</definedName>
    <definedName name="특급기술자">#REF!</definedName>
    <definedName name="특기">#REF!</definedName>
    <definedName name="특별인부">#REF!</definedName>
    <definedName name="ㅍ" hidden="1">{#N/A,#N/A,FALSE,"이태원철근"}</definedName>
    <definedName name="ㅍ_1" hidden="1">{#N/A,#N/A,FALSE,"2~8번"}</definedName>
    <definedName name="ㅍ49">#REF!</definedName>
    <definedName name="ㅍㅇㄴ" hidden="1">{#N/A,#N/A,FALSE,"이태원철근"}</definedName>
    <definedName name="ㅍㅇㅁㅂ" hidden="1">{#N/A,#N/A,FALSE,"이태원철근"}</definedName>
    <definedName name="ㅍㅈ" hidden="1">{#N/A,#N/A,FALSE,"이태원철근"}</definedName>
    <definedName name="ㅍㅍ" hidden="1">{#N/A,#N/A,TRUE,"토적및재료집계";#N/A,#N/A,TRUE,"토적및재료집계";#N/A,#N/A,TRUE,"단위량"}</definedName>
    <definedName name="ㅍㅍ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ㅍㅍㅍㅍ" hidden="1">{#N/A,#N/A,FALSE,"이태원철근"}</definedName>
    <definedName name="ㅍㅎㄷ" hidden="1">{#N/A,#N/A,FALSE,"이태원철근"}</definedName>
    <definedName name="파" hidden="1">{#N/A,#N/A,FALSE,"견적갑지";#N/A,#N/A,FALSE,"총괄표";#N/A,#N/A,FALSE,"철골공사";#N/A,#N/A,FALSE,"토목공사";#N/A,#N/A,FALSE,"판넬전기공사"}</definedName>
    <definedName name="파군재교" hidden="1">{#N/A,#N/A,FALSE,"단면 제원"}</definedName>
    <definedName name="파이1">#REF!</definedName>
    <definedName name="파이2">#REF!</definedName>
    <definedName name="파일">#REF!</definedName>
    <definedName name="파일1간격">0.6</definedName>
    <definedName name="파일간격">1.3</definedName>
    <definedName name="파일간격교직">1.4</definedName>
    <definedName name="파일간격교축">1.4</definedName>
    <definedName name="파일길이">#REF!</definedName>
    <definedName name="팔" hidden="1">#REF!</definedName>
    <definedName name="페기갑지" hidden="1">#REF!</definedName>
    <definedName name="편락관">#REF!</definedName>
    <definedName name="평균H">#REF!</definedName>
    <definedName name="평균높이">#REF!</definedName>
    <definedName name="폐공집계1" hidden="1">{#N/A,#N/A,FALSE,"운반시간"}</definedName>
    <definedName name="폐공집계2" hidden="1">{#N/A,#N/A,FALSE,"골재소요량";#N/A,#N/A,FALSE,"골재소요량"}</definedName>
    <definedName name="폐공집계3" hidden="1">{#N/A,#N/A,FALSE,"2~8번"}</definedName>
    <definedName name="폐공집계4" hidden="1">{#N/A,#N/A,FALSE,"2~8번"}</definedName>
    <definedName name="폐공집계5" hidden="1">{#N/A,#N/A,FALSE,"조골재"}</definedName>
    <definedName name="폐기" hidden="1">#REF!</definedName>
    <definedName name="폐기물">#REF!</definedName>
    <definedName name="포">#REF!</definedName>
    <definedName name="포장">#REF!</definedName>
    <definedName name="포장T">#REF!</definedName>
    <definedName name="포장공">#REF!</definedName>
    <definedName name="포장공수량집계표">#REF!</definedName>
    <definedName name="포장두께">#REF!</definedName>
    <definedName name="포화">#REF!</definedName>
    <definedName name="폭">#REF!</definedName>
    <definedName name="폭222">#REF!</definedName>
    <definedName name="폭원">#REF!</definedName>
    <definedName name="표">#REF!</definedName>
    <definedName name="표면처리">#REF!</definedName>
    <definedName name="표지">#REF!</definedName>
    <definedName name="표지2">#REF!</definedName>
    <definedName name="표지목차2" hidden="1">{#N/A,#N/A,FALSE,"표지목차"}</definedName>
    <definedName name="품_______명" localSheetId="0">#REF!</definedName>
    <definedName name="품_______명">#REF!</definedName>
    <definedName name="풍납동" hidden="1">#REF!</definedName>
    <definedName name="풍납동아파트" hidden="1">#REF!</definedName>
    <definedName name="풍화암">#REF!</definedName>
    <definedName name="풍화암층높이">#REF!</definedName>
    <definedName name="풍화토">#REF!</definedName>
    <definedName name="프라임경">#REF!</definedName>
    <definedName name="프라임노">#REF!</definedName>
    <definedName name="프라임재">#REF!</definedName>
    <definedName name="플랜지소켓관">#REF!</definedName>
    <definedName name="플랜지폭">#REF!</definedName>
    <definedName name="플러그">#REF!</definedName>
    <definedName name="플렌지폭">#REF!</definedName>
    <definedName name="피" hidden="1">{#N/A,#N/A,FALSE,"견적갑지";#N/A,#N/A,FALSE,"총괄표";#N/A,#N/A,FALSE,"철골공사";#N/A,#N/A,FALSE,"토목공사";#N/A,#N/A,FALSE,"판넬전기공사"}</definedName>
    <definedName name="피로티" hidden="1">{#N/A,#N/A,FALSE,"이태원철근"}</definedName>
    <definedName name="피로티1" hidden="1">{#N/A,#N/A,FALSE,"이태원철근"}</definedName>
    <definedName name="피복">0.15</definedName>
    <definedName name="피복두께">#REF!</definedName>
    <definedName name="핑">#REF!</definedName>
    <definedName name="ㅎ" hidden="1">{#N/A,#N/A,FALSE,"이태원철근"}</definedName>
    <definedName name="ㅎ1">#REF!</definedName>
    <definedName name="ㅎ32">#REF!</definedName>
    <definedName name="ㅎ48">#REF!</definedName>
    <definedName name="ㅎ4ㄷㅈ" hidden="1">{#N/A,#N/A,FALSE,"이태원철근"}</definedName>
    <definedName name="ㅎ5" hidden="1">{#N/A,#N/A,FALSE,"골재소요량";#N/A,#N/A,FALSE,"골재소요량"}</definedName>
    <definedName name="ㅎ5_1" hidden="1">{#N/A,#N/A,FALSE,"골재소요량";#N/A,#N/A,FALSE,"골재소요량"}</definedName>
    <definedName name="ㅎㄱㄷㅂㅈ" hidden="1">{#N/A,#N/A,FALSE,"이태원철근"}</definedName>
    <definedName name="ㅎㄱㄷㅈ" hidden="1">{#N/A,#N/A,FALSE,"이태원철근"}</definedName>
    <definedName name="ㅎㄱㅈ" hidden="1">{#N/A,#N/A,FALSE,"이태원철근"}</definedName>
    <definedName name="ㅎ노ㅠ" hidden="1">{#N/A,#N/A,FALSE,"배수1"}</definedName>
    <definedName name="ㅎㄶ" hidden="1">{#N/A,#N/A,FALSE,"속도"}</definedName>
    <definedName name="ㅎㄷ" hidden="1">{#N/A,#N/A,FALSE,"이태원철근"}</definedName>
    <definedName name="ㅎㄷㅈㅈ" hidden="1">{#N/A,#N/A,FALSE,"이태원철근"}</definedName>
    <definedName name="ㅎㄹㅇㅀㅇㅀ">#REF!</definedName>
    <definedName name="ㅎㄹㅇㅎㅇㅀㅇㅎ">#REF!</definedName>
    <definedName name="ㅎ라ㅓㅓㅗㅎ라러" hidden="1">{#N/A,#N/A,FALSE,"이태원철근"}</definedName>
    <definedName name="ㅎ러ㅗ엉ㅎ러ㅗㅎㄹㅇ" hidden="1">{#N/A,#N/A,FALSE,"이태원철근"}</definedName>
    <definedName name="ㅎㅀㄹ" hidden="1">{#N/A,#N/A,FALSE,"운반시간"}</definedName>
    <definedName name="ㅎㅂㄷㄱ">#REF!</definedName>
    <definedName name="ㅎㅇㅎㅇ">#REF!</definedName>
    <definedName name="ㅎㅇㅎㅇㅎㅇㅎ">#REF!</definedName>
    <definedName name="ㅎㅇㅎㅇㅎㅇㅎㅇㅎ">#REF!</definedName>
    <definedName name="ㅎㅍ">#REF!</definedName>
    <definedName name="ㅎㅎㄷㅁㅂ">#REF!</definedName>
    <definedName name="ㅎㅎㅎㅎㅎ" hidden="1">{#N/A,#N/A,FALSE,"포장1";#N/A,#N/A,FALSE,"포장1"}</definedName>
    <definedName name="하" hidden="1">{#N/A,#N/A,FALSE,"지침";#N/A,#N/A,FALSE,"환경분석";#N/A,#N/A,FALSE,"Sheet16"}</definedName>
    <definedName name="하1">#REF!</definedName>
    <definedName name="하부">#REF!</definedName>
    <definedName name="하부플랜지두께">#REF!</definedName>
    <definedName name="하수처리부지터파기">BlankMacro1</definedName>
    <definedName name="하이얀" hidden="1">{#N/A,#N/A,FALSE,"이태원철근"}</definedName>
    <definedName name="하이티에스엘보">#REF!</definedName>
    <definedName name="하중">#REF!</definedName>
    <definedName name="하지원" hidden="1">{#N/A,#N/A,FALSE,"지침";#N/A,#N/A,FALSE,"환경분석";#N/A,#N/A,FALSE,"Sheet16"}</definedName>
    <definedName name="하하하" hidden="1">{#N/A,#N/A,FALSE,"단가표지"}</definedName>
    <definedName name="한" hidden="1">{#N/A,#N/A,FALSE,"조골재"}</definedName>
    <definedName name="한동" hidden="1">{#N/A,#N/A,FALSE,"단가표지"}</definedName>
    <definedName name="할">#REF!</definedName>
    <definedName name="할증수량">#REF!</definedName>
    <definedName name="함"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함1">#REF!</definedName>
    <definedName name="함2">#REF!</definedName>
    <definedName name="함계">#REF!</definedName>
    <definedName name="함판3">#REF!</definedName>
    <definedName name="합37a">#REF!</definedName>
    <definedName name="합37함">#REF!</definedName>
    <definedName name="합3함7">#REF!</definedName>
    <definedName name="합계">#REF!</definedName>
    <definedName name="합성강성3Span">#REF!</definedName>
    <definedName name="합성단면적3Span">#REF!</definedName>
    <definedName name="합판1회1">#REF!</definedName>
    <definedName name="합판1회2">#REF!</definedName>
    <definedName name="합판3">#REF!</definedName>
    <definedName name="합판31">#REF!</definedName>
    <definedName name="합판317">#REF!</definedName>
    <definedName name="합판371">#REF!</definedName>
    <definedName name="합판3함">#REF!</definedName>
    <definedName name="합판3회1">#REF!</definedName>
    <definedName name="합판3회2">#REF!</definedName>
    <definedName name="합판4">#REF!</definedName>
    <definedName name="합판4회1">#REF!</definedName>
    <definedName name="합판4회2">#REF!</definedName>
    <definedName name="합판6">#REF!</definedName>
    <definedName name="합판6회1">#REF!</definedName>
    <definedName name="합판6회2">#REF!</definedName>
    <definedName name="합판731">#REF!</definedName>
    <definedName name="항공사진고급">#REF!</definedName>
    <definedName name="항공사진중급">#REF!</definedName>
    <definedName name="항공사진초급">#REF!</definedName>
    <definedName name="항법사">#REF!</definedName>
    <definedName name="항타길이_경사">#REF!</definedName>
    <definedName name="항타길이_수직">#REF!</definedName>
    <definedName name="항타비1">#REF!</definedName>
    <definedName name="항타비2">#REF!</definedName>
    <definedName name="행선안내게시기설비">#REF!</definedName>
    <definedName name="허용지반반력">70</definedName>
    <definedName name="허ㅓ호ㅓ헣" hidden="1">{#N/A,#N/A,FALSE,"구조2"}</definedName>
    <definedName name="헌치1">#REF!</definedName>
    <definedName name="헌치2">#REF!</definedName>
    <definedName name="헤베">#REF!</definedName>
    <definedName name="혀오강ㄷ" hidden="1">{#N/A,#N/A,FALSE,"지침";#N/A,#N/A,FALSE,"환경분석";#N/A,#N/A,FALSE,"Sheet16"}</definedName>
    <definedName name="현광등" hidden="1">{#N/A,#N/A,FALSE,"지침";#N/A,#N/A,FALSE,"환경분석";#N/A,#N/A,FALSE,"Sheet16"}</definedName>
    <definedName name="현대코아공통비" hidden="1">#REF!</definedName>
    <definedName name="현장위치" hidden="1">{#N/A,#N/A,FALSE,"이태원철근"}</definedName>
    <definedName name="현장조직표2" hidden="1">{#N/A,#N/A,FALSE,"이태원철근"}</definedName>
    <definedName name="현장주변사진" hidden="1">{#N/A,#N/A,FALSE,"이태원철근"}</definedName>
    <definedName name="협조전" hidden="1">#REF!</definedName>
    <definedName name="호"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호박돌">#REF!</definedName>
    <definedName name="호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호호" hidden="1">{#N/A,#N/A,FALSE,"지침";#N/A,#N/A,FALSE,"환경분석";#N/A,#N/A,FALSE,"Sheet16"}</definedName>
    <definedName name="호ㅓ" hidden="1">#REF!</definedName>
    <definedName name="홈ㅂㄷㄱ">#REF!</definedName>
    <definedName name="홈통받이수량">#REF!</definedName>
    <definedName name="홍범표" hidden="1">{#N/A,#N/A,FALSE,"이태원철근"}</definedName>
    <definedName name="홓" hidden="1">{#N/A,#N/A,FALSE,"조골재"}</definedName>
    <definedName name="화ㅓㅗ허ㅏㅎ" hidden="1">{#N/A,#N/A,FALSE,"이태원철근"}</definedName>
    <definedName name="환율">#REF!</definedName>
    <definedName name="활하중">#REF!</definedName>
    <definedName name="활하중1">#REF!</definedName>
    <definedName name="활하중2">#REF!</definedName>
    <definedName name="활하중계수">#REF!</definedName>
    <definedName name="효효" hidden="1">{#N/A,#N/A,FALSE,"지침";#N/A,#N/A,FALSE,"환경분석";#N/A,#N/A,FALSE,"Sheet16"}</definedName>
    <definedName name="후사모멘트">#REF!</definedName>
    <definedName name="후활모멘트">#REF!</definedName>
    <definedName name="후활전단력">#REF!</definedName>
    <definedName name="휻" hidden="1">{#N/A,#N/A,FALSE,"이태원철근"}</definedName>
    <definedName name="흉벽1">#REF!</definedName>
    <definedName name="흉벽높이">#REF!</definedName>
    <definedName name="ㅏ" hidden="1">{#N/A,#N/A,FALSE,"이태원철근"}</definedName>
    <definedName name="ㅏ_1" hidden="1">{#N/A,#N/A,FALSE,"운반시간"}</definedName>
    <definedName name="ㅏ576">#REF!</definedName>
    <definedName name="ㅏ776">#REF!</definedName>
    <definedName name="ㅏㅏ">#REF!</definedName>
    <definedName name="ㅏㅏㅏ" hidden="1">{#N/A,#N/A,FALSE,"이태원철근"}</definedName>
    <definedName name="ㅏㅏㅏㅏ">#REF!</definedName>
    <definedName name="ㅏㅓ" hidden="1">{#N/A,#N/A,FALSE,"골재소요량";#N/A,#N/A,FALSE,"골재소요량"}</definedName>
    <definedName name="ㅏㅓㅏ" hidden="1">{#N/A,#N/A,FALSE,"단가표지"}</definedName>
    <definedName name="ㅏㅓㅏㅓ" hidden="1">{#N/A,#N/A,FALSE,"2~8번"}</definedName>
    <definedName name="ㅏㅓㅏㅓㅣ" hidden="1">{#N/A,#N/A,FALSE,"이태원철근"}</definedName>
    <definedName name="ㅏㅓㅣㅏㅓㅣㅏㅓㅣ" hidden="1">{#N/A,#N/A,FALSE,"이태원철근"}</definedName>
    <definedName name="ㅏㅓㅣㅏㅓㅣㅏㅓㅣㅓ" hidden="1">{#N/A,#N/A,FALSE,"이태원철근"}</definedName>
    <definedName name="ㅐ" hidden="1">{#N/A,#N/A,FALSE,"이태원철근"}</definedName>
    <definedName name="ㅐ5">#REF!</definedName>
    <definedName name="ㅐㅑㅕㅐㅕㅑ">#REF!</definedName>
    <definedName name="ㅐㅕㅐㅕㅐㅕㅑㅐ">#REF!</definedName>
    <definedName name="ㅐㅕㅐㅕㅐㅕㅛㅐ">#REF!</definedName>
    <definedName name="ㅐㅕㅑㅐㅕㅐㅕㅑㅐ">#REF!</definedName>
    <definedName name="ㅑ" hidden="1">{#N/A,#N/A,FALSE,"조골재"}</definedName>
    <definedName name="ㅑ_1" hidden="1">{#N/A,#N/A,FALSE,"조골재"}</definedName>
    <definedName name="ㅑㅅ">#REF!</definedName>
    <definedName name="ㅑㅑㅑㅑ" hidden="1">{#N/A,#N/A,FALSE,"운반시간"}</definedName>
    <definedName name="ㅓ" hidden="1">{#N/A,#N/A,FALSE,"이태원철근"}</definedName>
    <definedName name="ㅓ102">#REF!</definedName>
    <definedName name="ㅓ39">#REF!</definedName>
    <definedName name="ㅓ7" hidden="1">{#N/A,#N/A,FALSE,"단가표지"}</definedName>
    <definedName name="ㅓ7_1" hidden="1">{#N/A,#N/A,FALSE,"단가표지"}</definedName>
    <definedName name="ㅓ8">#REF!</definedName>
    <definedName name="ㅓㄴㅇ러" hidden="1">{#N/A,#N/A,FALSE,"골재소요량";#N/A,#N/A,FALSE,"골재소요량"}</definedName>
    <definedName name="ㅓㅏ" hidden="1">{#N/A,#N/A,FALSE,"골재소요량";#N/A,#N/A,FALSE,"골재소요량"}</definedName>
    <definedName name="ㅓㅏㄹ">#REF!</definedName>
    <definedName name="ㅓㅏㅓ" hidden="1">{#N/A,#N/A,FALSE,"조골재"}</definedName>
    <definedName name="ㅓㅏㅘㅘㅗ" hidden="1">{#N/A,#N/A,FALSE,"단가표지"}</definedName>
    <definedName name="ㅓㅏㅣㅓㅣㅓㅣㅓㅏ" hidden="1">{#N/A,#N/A,FALSE,"이태원철근"}</definedName>
    <definedName name="ㅓㅓ">BlankMacro1</definedName>
    <definedName name="ㅓㅓㅎㄹ">[0]!DIAP9.1L</definedName>
    <definedName name="ㅓㅓㅓ" hidden="1">{#N/A,#N/A,FALSE,"이태원철근"}</definedName>
    <definedName name="ㅓㅓㅗ" hidden="1">{#N/A,#N/A,FALSE,"조골재"}</definedName>
    <definedName name="ㅓㅗ" hidden="1">{#N/A,#N/A,FALSE,"지침";#N/A,#N/A,FALSE,"환경분석";#N/A,#N/A,FALSE,"Sheet16"}</definedName>
    <definedName name="ㅓㅗㅓ" hidden="1">{#N/A,#N/A,FALSE,"2~8번"}</definedName>
    <definedName name="ㅓㅗㅗㅎㅎㄹㅇㅎㅀㅀㄹ">#REF!</definedName>
    <definedName name="ㅓㅘㅓㅅ">BlankMacro1</definedName>
    <definedName name="ㅓㅛㅅㄱ" hidden="1">{#N/A,#N/A,FALSE,"이태원철근"}</definedName>
    <definedName name="ㅓㅛ서ㅛ서ㅑ쇼ㅕ" hidden="1">{#N/A,#N/A,FALSE,"이태원철근"}</definedName>
    <definedName name="ㅔ" hidden="1">{#N/A,#N/A,FALSE,"이태원철근"}</definedName>
    <definedName name="ㅔ3" hidden="1">{#N/A,#N/A,FALSE,"배수1"}</definedName>
    <definedName name="ㅔ갸ㅜㅅ">#REF!</definedName>
    <definedName name="ㅔㅔ">[0]!dist_bin1</definedName>
    <definedName name="ㅔㅔㅔㅔㅔㅔㅔㅔㅔㅔㅔㅔㅔㅔ" hidden="1">{#N/A,#N/A,FALSE,"이태원철근"}</definedName>
    <definedName name="ㅕ" hidden="1">{#N/A,#N/A,FALSE,"이태원철근"}</definedName>
    <definedName name="ㅕㅅ">#REF!</definedName>
    <definedName name="ㅕㅑ" hidden="1">{#N/A,#N/A,FALSE,"이태원철근"}</definedName>
    <definedName name="ㅕㅑㅐㅕㅑ" hidden="1">{#N/A,#N/A,FALSE,"이태원철근"}</definedName>
    <definedName name="ㅕㅑㅐㅕㅑㅐ" hidden="1">{#N/A,#N/A,FALSE,"이태원철근"}</definedName>
    <definedName name="ㅕㅑㅜㅐㅑ" hidden="1">{#N/A,#N/A,FALSE,"이태원철근"}</definedName>
    <definedName name="ㅗ" hidden="1">{#N/A,#N/A,FALSE,"이태원철근"}</definedName>
    <definedName name="ㅗ1">#REF!</definedName>
    <definedName name="ㅗ1019">#REF!</definedName>
    <definedName name="ㅗ147">#REF!</definedName>
    <definedName name="ㅗ2">#REF!</definedName>
    <definedName name="ㅗ3">#REF!</definedName>
    <definedName name="ㅗ4">#REF!</definedName>
    <definedName name="ㅗ5">#REF!</definedName>
    <definedName name="ㅗㄱ" hidden="1">{#N/A,#N/A,FALSE,"이태원철근"}</definedName>
    <definedName name="ㅗㄳ" hidden="1">{#N/A,#N/A,FALSE,"이태원철근"}</definedName>
    <definedName name="ㅗㄷㄱ">#REF!</definedName>
    <definedName name="ㅗㄹ">#REF!</definedName>
    <definedName name="ㅗㅅ20">#REF!</definedName>
    <definedName name="ㅗㅇㄹㅇㅎㅇ">#REF!</definedName>
    <definedName name="ㅗㅎㄴㄷㄳㅁ">#REF!</definedName>
    <definedName name="ㅗㅎ러ㅗㅎ럴호" hidden="1">{#N/A,#N/A,FALSE,"이태원철근"}</definedName>
    <definedName name="ㅗㅎ오ㅌㄱ러">BlankMacro1</definedName>
    <definedName name="ㅗㅎㅈㅈㅈㅈㅈㅈㅈㅈ" hidden="1">{#N/A,#N/A,FALSE,"이태원철근"}</definedName>
    <definedName name="ㅗ호" hidden="1">{#N/A,#N/A,FALSE,"조골재"}</definedName>
    <definedName name="ㅗㅑㅐㅗ">#REF!</definedName>
    <definedName name="ㅗㅓ" hidden="1">{#N/A,#N/A,FALSE,"조골재"}</definedName>
    <definedName name="ㅗㅓㅏㅣㅗㅓㅏㅣ" hidden="1">{#N/A,#N/A,FALSE,"이태원철근"}</definedName>
    <definedName name="ㅗㅓㅗ" hidden="1">{#N/A,#N/A,FALSE,"골재소요량";#N/A,#N/A,FALSE,"골재소요량"}</definedName>
    <definedName name="ㅗㅗㅗ"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ㅗㅗㅗㅗㅗㅗㅗㅗ" hidden="1">{#N/A,#N/A,FALSE,"이태원철근"}</definedName>
    <definedName name="ㅗㅠㄱㅈ" hidden="1">{#N/A,#N/A,FALSE,"이태원철근"}</definedName>
    <definedName name="ㅘㅓ" hidden="1">{#N/A,#N/A,FALSE,"운반시간"}</definedName>
    <definedName name="ㅘㅗ허ㅎ" hidden="1">#REF!</definedName>
    <definedName name="ㅛ" hidden="1">{#N/A,#N/A,FALSE,"이태원철근"}</definedName>
    <definedName name="ㅛ73">#REF!</definedName>
    <definedName name="ㅛ셔쇼려ㅛ셔" hidden="1">{#N/A,#N/A,FALSE,"이태원철근"}</definedName>
    <definedName name="ㅛ셔ㅛ셔ㅛ쇼ㅕ" hidden="1">{#N/A,#N/A,FALSE,"이태원철근"}</definedName>
    <definedName name="ㅛㅈㅅ" hidden="1">{#N/A,#N/A,FALSE,"골재소요량";#N/A,#N/A,FALSE,"골재소요량"}</definedName>
    <definedName name="ㅛㅛㅛ">BLCH</definedName>
    <definedName name="ㅛㅛㅛㅛ">BLCH</definedName>
    <definedName name="ㅜ" hidden="1">{#N/A,#N/A,FALSE,"이태원철근"}</definedName>
    <definedName name="ㅜ_1" hidden="1">{#N/A,#N/A,FALSE,"조골재"}</definedName>
    <definedName name="ㅜ1">#REF!</definedName>
    <definedName name="ㅜㅀㄴㅇ" hidden="1">{#N/A,#N/A,FALSE,"이태원철근"}</definedName>
    <definedName name="ㅜㅂㅂㅂㅂㅂㅂ" hidden="1">{#N/A,#N/A,FALSE,"이태원철근"}</definedName>
    <definedName name="ㅜㅂㅂㅂㅂㅂㅂㅂㅂㅂㅂㅂ" hidden="1">{#N/A,#N/A,FALSE,"이태원철근"}</definedName>
    <definedName name="ㅜㅅㅎㄹㅇ" hidden="1">{#N/A,#N/A,FALSE,"이태원철근"}</definedName>
    <definedName name="ㅜㅍ츄ㅜㅠㅍ춫ㅍ" hidden="1">{#N/A,#N/A,FALSE,"이태원철근"}</definedName>
    <definedName name="ㅠ" hidden="1">{#N/A,#N/A,FALSE,"이태원철근"}</definedName>
    <definedName name="ㅠ1">#REF!</definedName>
    <definedName name="ㅠ10">#REF!</definedName>
    <definedName name="ㅠ11">#REF!</definedName>
    <definedName name="ㅠ2">#REF!</definedName>
    <definedName name="ㅠ3">#REF!</definedName>
    <definedName name="ㅠ359">#REF!</definedName>
    <definedName name="ㅠ4">#REF!</definedName>
    <definedName name="ㅠ5">#REF!</definedName>
    <definedName name="ㅠ6">#REF!</definedName>
    <definedName name="ㅠ7">#REF!</definedName>
    <definedName name="ㅠ8">#REF!</definedName>
    <definedName name="ㅠ9">#REF!</definedName>
    <definedName name="ㅠㄷ" hidden="1">{#N/A,#N/A,FALSE,"이태원철근"}</definedName>
    <definedName name="ㅠㄹㄴ" hidden="1">{#N/A,#N/A,FALSE,"이태원철근"}</definedName>
    <definedName name="ㅠㄹㅈㅈ" hidden="1">{#N/A,#N/A,FALSE,"이태원철근"}</definedName>
    <definedName name="ㅠ뮤ㅐ" hidden="1">#REF!</definedName>
    <definedName name="ㅠㅂㄷ" hidden="1">{#N/A,#N/A,FALSE,"이태원철근"}</definedName>
    <definedName name="ㅠㅇㄹㅈ" hidden="1">{#N/A,#N/A,FALSE,"이태원철근"}</definedName>
    <definedName name="ㅠ츄츄츛" hidden="1">{#N/A,#N/A,FALSE,"배수2"}</definedName>
    <definedName name="ㅠ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ㅠㅎㅁ">#REF!</definedName>
    <definedName name="ㅠㅗㄱㅈ" hidden="1">{#N/A,#N/A,FALSE,"이태원철근"}</definedName>
    <definedName name="ㅠㅗㄱㅈㅈㅈ" hidden="1">{#N/A,#N/A,FALSE,"이태원철근"}</definedName>
    <definedName name="ㅠㅗㅁㅈㄷ">#REF!</definedName>
    <definedName name="ㅠㅗㅅㄱ" hidden="1">{#N/A,#N/A,FALSE,"이태원철근"}</definedName>
    <definedName name="ㅠㅗㅠㄷㄱㅁ">#REF!</definedName>
    <definedName name="ㅠㅠ">#REF!</definedName>
    <definedName name="ㅡ" hidden="1">{#N/A,#N/A,FALSE,"이태원철근"}</definedName>
    <definedName name="ㅡ_1" hidden="1">{#N/A,#N/A,FALSE,"2~8번"}</definedName>
    <definedName name="ㅡ37">#REF!</definedName>
    <definedName name="ㅡㅁㅊ개14">[0]!Macro13</definedName>
    <definedName name="ㅡㅡㅡㅡ" hidden="1">{#N/A,#N/A,FALSE,"부대2"}</definedName>
    <definedName name="ㅣ" hidden="1">{#N/A,#N/A,FALSE,"이태원철근"}</definedName>
    <definedName name="ㅣ1">#REF!</definedName>
    <definedName name="ㅣㅏㅓ" hidden="1">{#N/A,#N/A,FALSE,"운반시간"}</definedName>
    <definedName name="ㅣㅏㅣㅣㅏㅣㅏㅏㅣ">BlankMacro1</definedName>
    <definedName name="ㅣㅑㅑ" hidden="1">{#N/A,#N/A,FALSE,"단가표지"}</definedName>
    <definedName name="ㅣㅣ" hidden="1">{#N/A,#N/A,FALSE,"골재소요량";#N/A,#N/A,FALSE,"골재소요량"}</definedName>
  </definedNames>
  <calcPr calcId="152511"/>
</workbook>
</file>

<file path=xl/calcChain.xml><?xml version="1.0" encoding="utf-8"?>
<calcChain xmlns="http://schemas.openxmlformats.org/spreadsheetml/2006/main">
  <c r="L29" i="43" l="1"/>
  <c r="L32" i="43"/>
  <c r="A11" i="42" l="1"/>
  <c r="L41" i="43"/>
  <c r="L40" i="43"/>
  <c r="L39" i="43"/>
  <c r="L15" i="43"/>
  <c r="L16" i="43"/>
  <c r="L17" i="43"/>
  <c r="L18" i="43"/>
  <c r="L19" i="43"/>
  <c r="L20" i="43"/>
  <c r="L21" i="43"/>
  <c r="L22" i="43"/>
  <c r="L14" i="43"/>
  <c r="J74" i="43"/>
  <c r="H74" i="43"/>
  <c r="I75" i="43"/>
  <c r="J68" i="43"/>
  <c r="J67" i="43"/>
  <c r="J66" i="43"/>
  <c r="J65" i="43"/>
  <c r="L64" i="43"/>
  <c r="L65" i="43"/>
  <c r="L66" i="43"/>
  <c r="L67" i="43"/>
  <c r="L68" i="43"/>
  <c r="J64" i="43"/>
  <c r="J63" i="43"/>
  <c r="I57" i="43"/>
  <c r="I56" i="43"/>
  <c r="I55" i="43"/>
  <c r="H54" i="43"/>
  <c r="H41" i="43"/>
  <c r="I41" i="43"/>
  <c r="J41" i="43" s="1"/>
  <c r="I40" i="43"/>
  <c r="I39" i="43"/>
  <c r="H34" i="43"/>
  <c r="J34" i="43"/>
  <c r="J35" i="43"/>
  <c r="J36" i="43"/>
  <c r="J37" i="43"/>
  <c r="J38" i="43"/>
  <c r="H32" i="43"/>
  <c r="I32" i="43"/>
  <c r="J29" i="43"/>
  <c r="L28" i="43"/>
  <c r="H28" i="43"/>
  <c r="I28" i="43"/>
  <c r="L27" i="43"/>
  <c r="H27" i="43"/>
  <c r="I27" i="43"/>
  <c r="L25" i="43"/>
  <c r="I26" i="43"/>
  <c r="H25" i="43"/>
  <c r="I25" i="43"/>
  <c r="J25" i="43" s="1"/>
  <c r="I22" i="43"/>
  <c r="I21" i="43"/>
  <c r="I20" i="43"/>
  <c r="I19" i="43"/>
  <c r="I18" i="43"/>
  <c r="I17" i="43"/>
  <c r="I16" i="43"/>
  <c r="I15" i="43"/>
  <c r="I14" i="43"/>
  <c r="N25" i="43" l="1"/>
  <c r="A10" i="42"/>
  <c r="A9" i="42"/>
  <c r="A8" i="42"/>
  <c r="A7" i="42"/>
  <c r="L6" i="42"/>
  <c r="A6" i="42"/>
  <c r="M76" i="43"/>
  <c r="N76" i="43" s="1"/>
  <c r="L76" i="43"/>
  <c r="J76" i="43"/>
  <c r="H76" i="43"/>
  <c r="M75" i="43"/>
  <c r="N75" i="43" s="1"/>
  <c r="L75" i="43"/>
  <c r="J75" i="43"/>
  <c r="H75" i="43"/>
  <c r="M74" i="43"/>
  <c r="N74" i="43" s="1"/>
  <c r="L74" i="43"/>
  <c r="L71" i="43"/>
  <c r="J71" i="43"/>
  <c r="H71" i="43"/>
  <c r="L70" i="43"/>
  <c r="J70" i="43"/>
  <c r="H70" i="43"/>
  <c r="L69" i="43"/>
  <c r="J69" i="43"/>
  <c r="H69" i="43"/>
  <c r="H68" i="43"/>
  <c r="H67" i="43"/>
  <c r="H66" i="43"/>
  <c r="N66" i="43" s="1"/>
  <c r="H65" i="43"/>
  <c r="N65" i="43" s="1"/>
  <c r="H64" i="43"/>
  <c r="N64" i="43" s="1"/>
  <c r="L63" i="43"/>
  <c r="H63" i="43"/>
  <c r="L60" i="43"/>
  <c r="J60" i="43"/>
  <c r="H60" i="43"/>
  <c r="L59" i="43"/>
  <c r="J59" i="43"/>
  <c r="H59" i="43"/>
  <c r="L58" i="43"/>
  <c r="J58" i="43"/>
  <c r="H58" i="43"/>
  <c r="L57" i="43"/>
  <c r="J57" i="43"/>
  <c r="H57" i="43"/>
  <c r="L56" i="43"/>
  <c r="J56" i="43"/>
  <c r="H56" i="43"/>
  <c r="L55" i="43"/>
  <c r="J55" i="43"/>
  <c r="H55" i="43"/>
  <c r="L54" i="43"/>
  <c r="J54" i="43"/>
  <c r="L53" i="43"/>
  <c r="J53" i="43"/>
  <c r="H53" i="43"/>
  <c r="L52" i="43"/>
  <c r="J52" i="43"/>
  <c r="H52" i="43"/>
  <c r="L51" i="43"/>
  <c r="J51" i="43"/>
  <c r="H51" i="43"/>
  <c r="L50" i="43"/>
  <c r="J50" i="43"/>
  <c r="H50" i="43"/>
  <c r="L49" i="43"/>
  <c r="J49" i="43"/>
  <c r="H49" i="43"/>
  <c r="L48" i="43"/>
  <c r="J48" i="43"/>
  <c r="H48" i="43"/>
  <c r="L47" i="43"/>
  <c r="J47" i="43"/>
  <c r="H47" i="43"/>
  <c r="L46" i="43"/>
  <c r="J46" i="43"/>
  <c r="H46" i="43"/>
  <c r="L45" i="43"/>
  <c r="J45" i="43"/>
  <c r="H45" i="43"/>
  <c r="L44" i="43"/>
  <c r="J44" i="43"/>
  <c r="H44" i="43"/>
  <c r="N41" i="43"/>
  <c r="J40" i="43"/>
  <c r="H40" i="43"/>
  <c r="J39" i="43"/>
  <c r="H39" i="43"/>
  <c r="L38" i="43"/>
  <c r="H38" i="43"/>
  <c r="L37" i="43"/>
  <c r="H37" i="43"/>
  <c r="L36" i="43"/>
  <c r="H36" i="43"/>
  <c r="L35" i="43"/>
  <c r="H35" i="43"/>
  <c r="L34" i="43"/>
  <c r="N34" i="43" s="1"/>
  <c r="L33" i="43"/>
  <c r="J33" i="43"/>
  <c r="H33" i="43"/>
  <c r="J32" i="43"/>
  <c r="N32" i="43" s="1"/>
  <c r="L30" i="43"/>
  <c r="H29" i="43"/>
  <c r="H30" i="43" s="1"/>
  <c r="F7" i="42" s="1"/>
  <c r="J28" i="43"/>
  <c r="N28" i="43" s="1"/>
  <c r="J27" i="43"/>
  <c r="N27" i="43" s="1"/>
  <c r="J26" i="43"/>
  <c r="N26" i="43" s="1"/>
  <c r="J22" i="43"/>
  <c r="H22" i="43"/>
  <c r="J21" i="43"/>
  <c r="H21" i="43"/>
  <c r="J20" i="43"/>
  <c r="H20" i="43"/>
  <c r="J19" i="43"/>
  <c r="H19" i="43"/>
  <c r="J18" i="43"/>
  <c r="H18" i="43"/>
  <c r="J17" i="43"/>
  <c r="H17" i="43"/>
  <c r="J16" i="43"/>
  <c r="H16" i="43"/>
  <c r="J15" i="43"/>
  <c r="H15" i="43"/>
  <c r="J14" i="43"/>
  <c r="H14" i="43"/>
  <c r="L13" i="43"/>
  <c r="J13" i="43"/>
  <c r="H13" i="43"/>
  <c r="L12" i="43"/>
  <c r="J12" i="43"/>
  <c r="H12" i="43"/>
  <c r="L11" i="43"/>
  <c r="J11" i="43"/>
  <c r="H11" i="43"/>
  <c r="L10" i="43"/>
  <c r="J10" i="43"/>
  <c r="H10" i="43"/>
  <c r="L9" i="43"/>
  <c r="J9" i="43"/>
  <c r="H9" i="43"/>
  <c r="L8" i="43"/>
  <c r="J8" i="43"/>
  <c r="H8" i="43"/>
  <c r="L7" i="43"/>
  <c r="J7" i="43"/>
  <c r="H7" i="43"/>
  <c r="L6" i="43"/>
  <c r="J6" i="43"/>
  <c r="H6" i="43"/>
  <c r="L5" i="43"/>
  <c r="J5" i="43"/>
  <c r="H5" i="43"/>
  <c r="N13" i="43" l="1"/>
  <c r="H77" i="43"/>
  <c r="F11" i="42" s="1"/>
  <c r="J72" i="43"/>
  <c r="H10" i="42" s="1"/>
  <c r="N17" i="43"/>
  <c r="N40" i="43"/>
  <c r="N18" i="43"/>
  <c r="N36" i="43"/>
  <c r="N46" i="43"/>
  <c r="N57" i="43"/>
  <c r="L77" i="43"/>
  <c r="N15" i="43"/>
  <c r="N38" i="43"/>
  <c r="N47" i="43"/>
  <c r="N58" i="43"/>
  <c r="N48" i="43"/>
  <c r="N59" i="43"/>
  <c r="N54" i="43"/>
  <c r="N6" i="43"/>
  <c r="N33" i="43"/>
  <c r="N49" i="43"/>
  <c r="N60" i="43"/>
  <c r="N22" i="43"/>
  <c r="N37" i="43"/>
  <c r="N9" i="43"/>
  <c r="N52" i="43"/>
  <c r="N10" i="43"/>
  <c r="N16" i="43"/>
  <c r="N53" i="43"/>
  <c r="N5" i="43"/>
  <c r="N11" i="43"/>
  <c r="N71" i="43"/>
  <c r="N44" i="43"/>
  <c r="N12" i="43"/>
  <c r="N19" i="43"/>
  <c r="J61" i="43"/>
  <c r="H9" i="42" s="1"/>
  <c r="L23" i="43"/>
  <c r="J6" i="42" s="1"/>
  <c r="N7" i="43"/>
  <c r="N50" i="43"/>
  <c r="L61" i="43"/>
  <c r="J9" i="42" s="1"/>
  <c r="N20" i="43"/>
  <c r="N35" i="43"/>
  <c r="N45" i="43"/>
  <c r="N56" i="43"/>
  <c r="N8" i="43"/>
  <c r="N21" i="43"/>
  <c r="N51" i="43"/>
  <c r="N70" i="43"/>
  <c r="N69" i="43"/>
  <c r="H72" i="43"/>
  <c r="F10" i="42" s="1"/>
  <c r="L72" i="43"/>
  <c r="J10" i="42" s="1"/>
  <c r="N63" i="43"/>
  <c r="L42" i="43"/>
  <c r="J8" i="42" s="1"/>
  <c r="H42" i="43"/>
  <c r="F8" i="42" s="1"/>
  <c r="H23" i="43"/>
  <c r="F6" i="42" s="1"/>
  <c r="N14" i="43"/>
  <c r="J42" i="43"/>
  <c r="H8" i="42" s="1"/>
  <c r="H61" i="43"/>
  <c r="F9" i="42" s="1"/>
  <c r="N55" i="43"/>
  <c r="J11" i="42"/>
  <c r="J77" i="43"/>
  <c r="H11" i="42" s="1"/>
  <c r="N77" i="43"/>
  <c r="L11" i="42" s="1"/>
  <c r="J7" i="42"/>
  <c r="N39" i="43"/>
  <c r="N68" i="43"/>
  <c r="N67" i="43"/>
  <c r="J23" i="43"/>
  <c r="J30" i="43"/>
  <c r="H7" i="42" s="1"/>
  <c r="N29" i="43"/>
  <c r="N30" i="43" s="1"/>
  <c r="A2" i="42"/>
  <c r="N23" i="43" l="1"/>
  <c r="N61" i="43"/>
  <c r="L9" i="42" s="1"/>
  <c r="N42" i="43"/>
  <c r="L8" i="42" s="1"/>
  <c r="N72" i="43"/>
  <c r="L10" i="42" s="1"/>
  <c r="L79" i="43"/>
  <c r="F5" i="42"/>
  <c r="F29" i="42" s="1"/>
  <c r="D5" i="41" s="1"/>
  <c r="D7" i="41" s="1"/>
  <c r="H79" i="43"/>
  <c r="J5" i="42"/>
  <c r="J29" i="42" s="1"/>
  <c r="D11" i="41" s="1"/>
  <c r="L7" i="42"/>
  <c r="H6" i="42"/>
  <c r="H5" i="42" s="1"/>
  <c r="H29" i="42" s="1"/>
  <c r="D8" i="41" s="1"/>
  <c r="J79" i="43"/>
  <c r="N79" i="43" l="1"/>
  <c r="L5" i="42"/>
  <c r="L29" i="42" s="1"/>
  <c r="D9" i="41"/>
  <c r="A2" i="41"/>
  <c r="D14" i="41" l="1"/>
  <c r="D16" i="41" s="1"/>
  <c r="D17" i="41" l="1"/>
  <c r="D15" i="41"/>
  <c r="D10" i="41"/>
  <c r="D13" i="41" l="1"/>
  <c r="D12" i="41"/>
  <c r="D20" i="41" l="1"/>
  <c r="D18" i="41"/>
  <c r="D21" i="41"/>
  <c r="D19" i="41"/>
  <c r="D22" i="41" l="1"/>
  <c r="D23" i="41" l="1"/>
  <c r="D24" i="41" s="1"/>
  <c r="D25" i="41" s="1"/>
  <c r="D26" i="41" l="1"/>
  <c r="D27" i="41" s="1"/>
  <c r="D28" i="41" s="1"/>
</calcChain>
</file>

<file path=xl/sharedStrings.xml><?xml version="1.0" encoding="utf-8"?>
<sst xmlns="http://schemas.openxmlformats.org/spreadsheetml/2006/main" count="442" uniqueCount="234">
  <si>
    <t>단위</t>
  </si>
  <si>
    <t>수량</t>
  </si>
  <si>
    <t>재  료  비</t>
  </si>
  <si>
    <t>노  무  비</t>
  </si>
  <si>
    <t/>
  </si>
  <si>
    <t>경    비</t>
  </si>
  <si>
    <t>합    계</t>
  </si>
  <si>
    <t>비        목</t>
  </si>
  <si>
    <t>구        성        비</t>
  </si>
  <si>
    <t>직  접  재  료  비</t>
  </si>
  <si>
    <t>간  접  재  료  비</t>
  </si>
  <si>
    <t>[ 소          계 ]</t>
  </si>
  <si>
    <t>직  접  노  무  비</t>
  </si>
  <si>
    <t>간  접  노  무  비</t>
  </si>
  <si>
    <t>경        비</t>
  </si>
  <si>
    <t>기   계    경   비</t>
  </si>
  <si>
    <t>산  재  보  험  료</t>
  </si>
  <si>
    <t>고  용  보  험  료</t>
  </si>
  <si>
    <t>국민  건강  보험료</t>
  </si>
  <si>
    <t>국민  연금  보험료</t>
  </si>
  <si>
    <t>노인장기요양보험료</t>
  </si>
  <si>
    <t>퇴직  공제  부금비</t>
  </si>
  <si>
    <t>직접노무비 * 2.3%</t>
  </si>
  <si>
    <t>환  경  보  전  비</t>
  </si>
  <si>
    <t>기   타    경   비</t>
  </si>
  <si>
    <t>건설기계대여금지급보증서발급수수료</t>
  </si>
  <si>
    <t>일  반  관  리  비</t>
  </si>
  <si>
    <t>이              윤</t>
  </si>
  <si>
    <t>공   급    가   액</t>
  </si>
  <si>
    <t>부  가  가  치  세</t>
  </si>
  <si>
    <t>공급가액 * 10%</t>
  </si>
  <si>
    <t>금액</t>
  </si>
  <si>
    <t>단가</t>
  </si>
  <si>
    <t>비고</t>
  </si>
  <si>
    <t>계</t>
    <phoneticPr fontId="1" type="noConversion"/>
  </si>
  <si>
    <t>순     공     사     원     가</t>
    <phoneticPr fontId="1" type="noConversion"/>
  </si>
  <si>
    <t>비고</t>
    <phoneticPr fontId="1" type="noConversion"/>
  </si>
  <si>
    <t xml:space="preserve"> 공 사 원 가 계 산 서</t>
    <phoneticPr fontId="6" type="noConversion"/>
  </si>
  <si>
    <t>재료비</t>
    <phoneticPr fontId="1" type="noConversion"/>
  </si>
  <si>
    <t>노무비</t>
    <phoneticPr fontId="1" type="noConversion"/>
  </si>
  <si>
    <t>금  액</t>
    <phoneticPr fontId="6" type="noConversion"/>
  </si>
  <si>
    <t>집   계   표</t>
  </si>
  <si>
    <t>품          명</t>
    <phoneticPr fontId="6" type="noConversion"/>
  </si>
  <si>
    <t>규       격</t>
  </si>
  <si>
    <t>[ 합                  계 ]</t>
  </si>
  <si>
    <t>End Of File(Ver 6.0)</t>
  </si>
  <si>
    <t>마지막열은 지우지 마시오</t>
  </si>
  <si>
    <t>공종</t>
  </si>
  <si>
    <t>코드</t>
  </si>
  <si>
    <t>품          명</t>
  </si>
  <si>
    <t>노무비</t>
  </si>
  <si>
    <t>보통인부</t>
  </si>
  <si>
    <t>인</t>
  </si>
  <si>
    <t>내선전공</t>
  </si>
  <si>
    <t>용접공</t>
  </si>
  <si>
    <t>코    드</t>
  </si>
  <si>
    <t>단 가 대 비 표</t>
  </si>
  <si>
    <t>가격정보</t>
  </si>
  <si>
    <t>물가자료</t>
  </si>
  <si>
    <t>물가정보</t>
  </si>
  <si>
    <t>조사가격</t>
  </si>
  <si>
    <t>적 용 단 가</t>
  </si>
  <si>
    <t>Page</t>
  </si>
  <si>
    <t>총   공   사    비</t>
    <phoneticPr fontId="1" type="noConversion"/>
  </si>
  <si>
    <t>산업안전보건관리비</t>
    <phoneticPr fontId="1" type="noConversion"/>
  </si>
  <si>
    <t>지게차</t>
    <phoneticPr fontId="1" type="noConversion"/>
  </si>
  <si>
    <t>5 TON</t>
    <phoneticPr fontId="1" type="noConversion"/>
  </si>
  <si>
    <t>HR</t>
    <phoneticPr fontId="1" type="noConversion"/>
  </si>
  <si>
    <t>윈치</t>
    <phoneticPr fontId="1" type="noConversion"/>
  </si>
  <si>
    <t>용접기</t>
    <phoneticPr fontId="1" type="noConversion"/>
  </si>
  <si>
    <t>15 KVA</t>
    <phoneticPr fontId="1" type="noConversion"/>
  </si>
  <si>
    <t>H/W시험사</t>
  </si>
  <si>
    <t>(재료비+직노+기계경비) * 0.10%</t>
    <phoneticPr fontId="1" type="noConversion"/>
  </si>
  <si>
    <t>(재료비+직노+기계경비) * 0.3%</t>
    <phoneticPr fontId="1" type="noConversion"/>
  </si>
  <si>
    <t>비용고정</t>
    <phoneticPr fontId="1" type="noConversion"/>
  </si>
  <si>
    <t>노무비 * 3.56%</t>
    <phoneticPr fontId="6" type="noConversion"/>
  </si>
  <si>
    <t>노무비 * 1.01%</t>
    <phoneticPr fontId="1" type="noConversion"/>
  </si>
  <si>
    <t>직접노무비 * 3.545%</t>
    <phoneticPr fontId="1" type="noConversion"/>
  </si>
  <si>
    <t>직접노무비 * 4.5%</t>
    <phoneticPr fontId="1" type="noConversion"/>
  </si>
  <si>
    <t>건강보험료 * 12.95%</t>
    <phoneticPr fontId="1" type="noConversion"/>
  </si>
  <si>
    <t>계 * 6.0%</t>
    <phoneticPr fontId="1" type="noConversion"/>
  </si>
  <si>
    <t>2025노임단가</t>
    <phoneticPr fontId="1" type="noConversion"/>
  </si>
  <si>
    <t>직접노무비 * 15.0%</t>
    <phoneticPr fontId="6" type="noConversion"/>
  </si>
  <si>
    <t>(재료비+직노) * 3.11%</t>
    <phoneticPr fontId="1" type="noConversion"/>
  </si>
  <si>
    <t>(재료비+노무비) * 4.6%</t>
    <phoneticPr fontId="6" type="noConversion"/>
  </si>
  <si>
    <t>1. 기초보강공사</t>
    <phoneticPr fontId="132" type="noConversion"/>
  </si>
  <si>
    <t>지질지반조사</t>
    <phoneticPr fontId="132" type="noConversion"/>
  </si>
  <si>
    <t>조사 및 보고서 작성</t>
    <phoneticPr fontId="132" type="noConversion"/>
  </si>
  <si>
    <t>식</t>
    <phoneticPr fontId="132" type="noConversion"/>
  </si>
  <si>
    <t>보고서 작성포함 3일 소요</t>
    <phoneticPr fontId="132" type="noConversion"/>
  </si>
  <si>
    <t>THREAD BAR</t>
  </si>
  <si>
    <t>50mm</t>
  </si>
  <si>
    <t>M</t>
  </si>
  <si>
    <t>CASING</t>
  </si>
  <si>
    <t>165mm</t>
  </si>
  <si>
    <t>CUPLER</t>
  </si>
  <si>
    <t>EA</t>
  </si>
  <si>
    <t>NUT</t>
  </si>
  <si>
    <t>PLATE</t>
  </si>
  <si>
    <t>300*300*30T</t>
  </si>
  <si>
    <t>간격재</t>
  </si>
  <si>
    <t>PE HOSE</t>
  </si>
  <si>
    <t>시멘트</t>
  </si>
  <si>
    <t>40KG</t>
  </si>
  <si>
    <t>포</t>
  </si>
  <si>
    <t>천공</t>
  </si>
  <si>
    <t>CASING 조립 및 설치</t>
  </si>
  <si>
    <t>파일 조립 및 설치</t>
  </si>
  <si>
    <t>그라우팅</t>
  </si>
  <si>
    <t>두부정리 및 마감</t>
  </si>
  <si>
    <t>코어보링작업</t>
  </si>
  <si>
    <t>Φ250mm H=800mm</t>
  </si>
  <si>
    <t>플랜트 설치비</t>
  </si>
  <si>
    <t>장비 및 장비운반비</t>
  </si>
  <si>
    <t>재하시험</t>
  </si>
  <si>
    <t>소     계</t>
    <phoneticPr fontId="132" type="noConversion"/>
  </si>
  <si>
    <t xml:space="preserve"> </t>
    <phoneticPr fontId="132" type="noConversion"/>
  </si>
  <si>
    <t xml:space="preserve"> </t>
    <phoneticPr fontId="132" type="noConversion"/>
  </si>
  <si>
    <t>2. 철거 및 가설 공사</t>
    <phoneticPr fontId="132" type="noConversion"/>
  </si>
  <si>
    <t>천장루프글라스 해체 및 원복</t>
    <phoneticPr fontId="132" type="noConversion"/>
  </si>
  <si>
    <t>식</t>
    <phoneticPr fontId="132" type="noConversion"/>
  </si>
  <si>
    <t>구조물 진입</t>
    <phoneticPr fontId="132" type="noConversion"/>
  </si>
  <si>
    <t>계단 난간 일부 철거</t>
    <phoneticPr fontId="132" type="noConversion"/>
  </si>
  <si>
    <t>개소</t>
    <phoneticPr fontId="132" type="noConversion"/>
  </si>
  <si>
    <t>엘리베이터 탑승장</t>
    <phoneticPr fontId="132" type="noConversion"/>
  </si>
  <si>
    <t xml:space="preserve">실내 전체 비계 설치 </t>
    <phoneticPr fontId="132" type="noConversion"/>
  </si>
  <si>
    <t>시스템비계 설치 및 해체/20m초과</t>
    <phoneticPr fontId="132" type="noConversion"/>
  </si>
  <si>
    <t>M2</t>
    <phoneticPr fontId="132" type="noConversion"/>
  </si>
  <si>
    <t>소     계</t>
    <phoneticPr fontId="132" type="noConversion"/>
  </si>
  <si>
    <t>3. E/L PIT 형성공사</t>
    <phoneticPr fontId="132" type="noConversion"/>
  </si>
  <si>
    <t>PIT 1600mm+ 방수층등 500mm</t>
    <phoneticPr fontId="132" type="noConversion"/>
  </si>
  <si>
    <t>벽체 200mm*바닥 600mm</t>
    <phoneticPr fontId="132" type="noConversion"/>
  </si>
  <si>
    <t>레미콘</t>
    <phoneticPr fontId="132" type="noConversion"/>
  </si>
  <si>
    <t>대</t>
    <phoneticPr fontId="132" type="noConversion"/>
  </si>
  <si>
    <t>펌프카</t>
    <phoneticPr fontId="132" type="noConversion"/>
  </si>
  <si>
    <t>철근</t>
    <phoneticPr fontId="132" type="noConversion"/>
  </si>
  <si>
    <t>10 / 13 / 16 M</t>
    <phoneticPr fontId="132" type="noConversion"/>
  </si>
  <si>
    <t>EA</t>
    <phoneticPr fontId="132" type="noConversion"/>
  </si>
  <si>
    <t>유로품 / 아시바</t>
    <phoneticPr fontId="132" type="noConversion"/>
  </si>
  <si>
    <t>600*1200 외</t>
    <phoneticPr fontId="132" type="noConversion"/>
  </si>
  <si>
    <t>철근잡자재</t>
    <phoneticPr fontId="132" type="noConversion"/>
  </si>
  <si>
    <t>목수잡자재</t>
    <phoneticPr fontId="132" type="noConversion"/>
  </si>
  <si>
    <t>철근인건비</t>
    <phoneticPr fontId="132" type="noConversion"/>
  </si>
  <si>
    <t>인</t>
    <phoneticPr fontId="132" type="noConversion"/>
  </si>
  <si>
    <t>타설인원포함</t>
    <phoneticPr fontId="132" type="noConversion"/>
  </si>
  <si>
    <t>목수인건비</t>
    <phoneticPr fontId="132" type="noConversion"/>
  </si>
  <si>
    <t xml:space="preserve">에폭시 도장 마감 </t>
    <phoneticPr fontId="132" type="noConversion"/>
  </si>
  <si>
    <t xml:space="preserve">하도 + 상도 + 마감 </t>
    <phoneticPr fontId="132" type="noConversion"/>
  </si>
  <si>
    <t>4. 철골공사</t>
    <phoneticPr fontId="132" type="noConversion"/>
  </si>
  <si>
    <t>H-BEAM</t>
  </si>
  <si>
    <t>200*200*8*12*21680L*4EA</t>
  </si>
  <si>
    <t>KG</t>
  </si>
  <si>
    <t>200*200*8*12*2310L*12EA</t>
  </si>
  <si>
    <t>200*200*8*12*2100L*20EA</t>
  </si>
  <si>
    <t>200*200*8*12*6000L*4EA</t>
  </si>
  <si>
    <t>150*150*7*10*2310L*10EA</t>
  </si>
  <si>
    <t>CHANNEL</t>
  </si>
  <si>
    <t>100*50*5.5*7.5L*4EA</t>
  </si>
  <si>
    <t>20T</t>
  </si>
  <si>
    <t>9T</t>
  </si>
  <si>
    <t>ANCHOR BOLT</t>
  </si>
  <si>
    <t>M25*800L</t>
  </si>
  <si>
    <t>H.T.BOLT</t>
  </si>
  <si>
    <t>M20*65L</t>
  </si>
  <si>
    <t>철골가공 제작비</t>
  </si>
  <si>
    <t xml:space="preserve">철골세우기 </t>
  </si>
  <si>
    <t xml:space="preserve">철골양중비 </t>
  </si>
  <si>
    <t>주각부 무수축 모르타르 충전</t>
  </si>
  <si>
    <t>400*400*30mm</t>
  </si>
  <si>
    <t>도장비</t>
  </si>
  <si>
    <t>하도+내화페인트+마감에나멜</t>
    <phoneticPr fontId="132" type="noConversion"/>
  </si>
  <si>
    <t>2시간내화기준</t>
    <phoneticPr fontId="132" type="noConversion"/>
  </si>
  <si>
    <t>장비비</t>
  </si>
  <si>
    <t>운반비</t>
  </si>
  <si>
    <t>5. 유리마감</t>
    <phoneticPr fontId="132" type="noConversion"/>
  </si>
  <si>
    <t xml:space="preserve">강화접합유리 </t>
    <phoneticPr fontId="132" type="noConversion"/>
  </si>
  <si>
    <t>투명 6+1.52+6=13.52T</t>
    <phoneticPr fontId="132" type="noConversion"/>
  </si>
  <si>
    <t>SPG</t>
    <phoneticPr fontId="132" type="noConversion"/>
  </si>
  <si>
    <t>SET</t>
    <phoneticPr fontId="132" type="noConversion"/>
  </si>
  <si>
    <t>SET</t>
    <phoneticPr fontId="132" type="noConversion"/>
  </si>
  <si>
    <t>커플러용접</t>
    <phoneticPr fontId="132" type="noConversion"/>
  </si>
  <si>
    <t>스텐마감 유리집</t>
    <phoneticPr fontId="132" type="noConversion"/>
  </si>
  <si>
    <t>M</t>
    <phoneticPr fontId="132" type="noConversion"/>
  </si>
  <si>
    <t>장비비</t>
    <phoneticPr fontId="132" type="noConversion"/>
  </si>
  <si>
    <t>대</t>
    <phoneticPr fontId="132" type="noConversion"/>
  </si>
  <si>
    <t>운반비</t>
    <phoneticPr fontId="132" type="noConversion"/>
  </si>
  <si>
    <t>부자재</t>
    <phoneticPr fontId="132" type="noConversion"/>
  </si>
  <si>
    <t>실리콘등</t>
    <phoneticPr fontId="132" type="noConversion"/>
  </si>
  <si>
    <t>식</t>
    <phoneticPr fontId="132" type="noConversion"/>
  </si>
  <si>
    <t>방화셧터</t>
    <phoneticPr fontId="132" type="noConversion"/>
  </si>
  <si>
    <t>구조검토 및 설계비</t>
    <phoneticPr fontId="132" type="noConversion"/>
  </si>
  <si>
    <t>직접공사비 계</t>
    <phoneticPr fontId="132" type="noConversion"/>
  </si>
  <si>
    <t>[공사명]  경기도박물관 전망용 승강기 승강로 축조공사</t>
    <phoneticPr fontId="1" type="noConversion"/>
  </si>
  <si>
    <t>[공사명]  경기도박물관 전망용 승강기 승강로 축조공사</t>
    <phoneticPr fontId="1" type="noConversion"/>
  </si>
  <si>
    <t xml:space="preserve"> </t>
    <phoneticPr fontId="132" type="noConversion"/>
  </si>
  <si>
    <t>보링공</t>
    <phoneticPr fontId="1" type="noConversion"/>
  </si>
  <si>
    <t>콘크리트공</t>
    <phoneticPr fontId="1" type="noConversion"/>
  </si>
  <si>
    <t>비계공</t>
    <phoneticPr fontId="1" type="noConversion"/>
  </si>
  <si>
    <t>철근공</t>
    <phoneticPr fontId="1" type="noConversion"/>
  </si>
  <si>
    <t>건축목공</t>
    <phoneticPr fontId="1" type="noConversion"/>
  </si>
  <si>
    <t>도장공</t>
    <phoneticPr fontId="1" type="noConversion"/>
  </si>
  <si>
    <t>철골공</t>
    <phoneticPr fontId="1" type="noConversion"/>
  </si>
  <si>
    <t>유리공</t>
    <phoneticPr fontId="1" type="noConversion"/>
  </si>
  <si>
    <t>방수공</t>
    <phoneticPr fontId="1" type="noConversion"/>
  </si>
  <si>
    <t>할석공</t>
    <phoneticPr fontId="1" type="noConversion"/>
  </si>
  <si>
    <t>창호공</t>
    <phoneticPr fontId="1" type="noConversion"/>
  </si>
  <si>
    <t>인</t>
    <phoneticPr fontId="1" type="noConversion"/>
  </si>
  <si>
    <t>기계설비공</t>
    <phoneticPr fontId="1" type="noConversion"/>
  </si>
  <si>
    <t>착암공</t>
    <phoneticPr fontId="1" type="noConversion"/>
  </si>
  <si>
    <t>피트부 지표 착암</t>
    <phoneticPr fontId="1" type="noConversion"/>
  </si>
  <si>
    <t>플랜트기계설치공</t>
    <phoneticPr fontId="1" type="noConversion"/>
  </si>
  <si>
    <t>인</t>
    <phoneticPr fontId="1" type="noConversion"/>
  </si>
  <si>
    <t>지지력 측정</t>
    <phoneticPr fontId="1" type="noConversion"/>
  </si>
  <si>
    <t>인</t>
    <phoneticPr fontId="1" type="noConversion"/>
  </si>
  <si>
    <t>건설기계운전사</t>
    <phoneticPr fontId="1" type="noConversion"/>
  </si>
  <si>
    <t>비파괴시험공</t>
    <phoneticPr fontId="1" type="noConversion"/>
  </si>
  <si>
    <t>6. 기타공사</t>
    <phoneticPr fontId="132" type="noConversion"/>
  </si>
  <si>
    <t>인</t>
    <phoneticPr fontId="132" type="noConversion"/>
  </si>
  <si>
    <t>인</t>
    <phoneticPr fontId="132" type="noConversion"/>
  </si>
  <si>
    <t xml:space="preserve">현장 보양 등 </t>
    <phoneticPr fontId="132" type="noConversion"/>
  </si>
  <si>
    <t>층</t>
    <phoneticPr fontId="132" type="noConversion"/>
  </si>
  <si>
    <t>바닥 철거 및 피트형성</t>
    <phoneticPr fontId="132" type="noConversion"/>
  </si>
  <si>
    <t>인</t>
    <phoneticPr fontId="132" type="noConversion"/>
  </si>
  <si>
    <t>특별인부</t>
    <phoneticPr fontId="1" type="noConversion"/>
  </si>
  <si>
    <t>4G(시스템볼트포함), 유리공 1공</t>
    <phoneticPr fontId="132" type="noConversion"/>
  </si>
  <si>
    <t>2G(시스템볼트포함), 유리공 2공</t>
    <phoneticPr fontId="132" type="noConversion"/>
  </si>
  <si>
    <t>1G(시스템볼트포함), 유리공 1공</t>
    <phoneticPr fontId="132" type="noConversion"/>
  </si>
  <si>
    <t>22000=1, 유리공 4공</t>
    <phoneticPr fontId="132" type="noConversion"/>
  </si>
  <si>
    <t>방화셧터 설치구역 할석</t>
    <phoneticPr fontId="132" type="noConversion"/>
  </si>
  <si>
    <t>01. 전망용 승강로 축조공사</t>
    <phoneticPr fontId="1" type="noConversion"/>
  </si>
  <si>
    <t>용접공 10공</t>
    <phoneticPr fontId="1" type="noConversion"/>
  </si>
  <si>
    <t>(노무비+경비+일반관리비) * 15%이하</t>
    <phoneticPr fontId="1" type="noConversion"/>
  </si>
  <si>
    <t>E/L 승강장 설치 마감</t>
    <phoneticPr fontId="132" type="noConversion"/>
  </si>
  <si>
    <t>보통인부 8명 투입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</si>
</sst>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8">
    <numFmt numFmtId="42" formatCode="_-&quot;₩&quot;* #,##0_-;\-&quot;₩&quot;* #,##0_-;_-&quot;₩&quot;* &quot;-&quot;_-;_-@_-"/>
    <numFmt numFmtId="41" formatCode="_-* #,##0_-;\-* #,##0_-;_-* &quot;-&quot;_-;_-@_-"/>
    <numFmt numFmtId="44" formatCode="_-&quot;₩&quot;* #,##0.00_-;\-&quot;₩&quot;* #,##0.00_-;_-&quot;₩&quot;* &quot;-&quot;??_-;_-@_-"/>
    <numFmt numFmtId="43" formatCode="_-* #,##0.00_-;\-* #,##0.00_-;_-* &quot;-&quot;??_-;_-@_-"/>
    <numFmt numFmtId="24" formatCode="\$#,##0_);[Red]\(\$#,##0\)"/>
    <numFmt numFmtId="176" formatCode="#,###"/>
    <numFmt numFmtId="177" formatCode="_-* #,##0_-;\-* #,##0_-;_-* &quot;-&quot;?_-;_-@_-"/>
    <numFmt numFmtId="178" formatCode="#,##0_ "/>
    <numFmt numFmtId="179" formatCode="0.0%"/>
    <numFmt numFmtId="180" formatCode="_-* #,##0.0_-;\-* #,##0.0_-;_-* &quot;-&quot;_-;_-@_-"/>
    <numFmt numFmtId="181" formatCode="#,##0.00;[Red]&quot;-&quot;#,##0.00"/>
    <numFmt numFmtId="182" formatCode="_ * #,##0_ ;_ * \-#,##0_ ;_ * &quot;-&quot;_ ;_ @_ "/>
    <numFmt numFmtId="183" formatCode="_-&quot;$&quot;* #,##0_-;\-&quot;$&quot;* #,##0_-;_-&quot;$&quot;* &quot;-&quot;_-;_-@_-"/>
    <numFmt numFmtId="184" formatCode="&quot;$&quot;#,##0.00;[Red]\-&quot;$&quot;#,##0.00"/>
    <numFmt numFmtId="185" formatCode="_ &quot;₩&quot;* #,##0_ ;_ &quot;₩&quot;* \-#,##0_ ;_ &quot;₩&quot;* &quot;-&quot;_ ;_ @_ "/>
    <numFmt numFmtId="186" formatCode="_(&quot;₩&quot;* #,##0_);_(&quot;₩&quot;* \(#,##0\);_(&quot;₩&quot;* &quot;-&quot;_);_(@_)"/>
    <numFmt numFmtId="187" formatCode="_(&quot;RM&quot;* #,##0_);_(&quot;RM&quot;* \(#,##0\);_(&quot;RM&quot;* &quot;-&quot;_);_(@_)"/>
    <numFmt numFmtId="188" formatCode="_ &quot;₩&quot;* #,##0.00_ ;_ &quot;₩&quot;* \-#,##0.00_ ;_ &quot;₩&quot;* &quot;-&quot;??_ ;_ @_ "/>
    <numFmt numFmtId="189" formatCode="&quot;₩&quot;#,##0;[Red]&quot;₩&quot;\-#,##0"/>
    <numFmt numFmtId="190" formatCode="_(&quot;₩&quot;* #,##0.00_);_(&quot;₩&quot;* \(#,##0.00\);_(&quot;₩&quot;* &quot;-&quot;??_);_(@_)"/>
    <numFmt numFmtId="191" formatCode="_(&quot;RM&quot;* #,##0.00_);_(&quot;RM&quot;* \(#,##0.00\);_(&quot;RM&quot;* &quot;-&quot;??_);_(@_)"/>
    <numFmt numFmtId="192" formatCode="_-* #,##0.00_-;&quot;₩&quot;&quot;₩&quot;&quot;₩&quot;&quot;₩&quot;&quot;₩&quot;&quot;₩&quot;&quot;₩&quot;&quot;₩&quot;&quot;₩&quot;\-* #,##0.00_-;_-* &quot;-&quot;??_-;_-@_-"/>
    <numFmt numFmtId="193" formatCode="0.0"/>
    <numFmt numFmtId="194" formatCode="_-* #,##0.0000_-;\-* #,##0.0000_-;_-* &quot;-&quot;??_-;_-@_-"/>
    <numFmt numFmtId="195" formatCode="&quot;(&quot;\ #,##0&quot;)&quot;"/>
    <numFmt numFmtId="196" formatCode="_ * #,##0.00_ ;_ * \-#,##0.00_ ;_ * &quot;-&quot;??_ ;_ @_ "/>
    <numFmt numFmtId="197" formatCode="_(* #,##0.00_);_(* \(#,##0.00\);_(* &quot;-&quot;??_);_(@_)"/>
    <numFmt numFmtId="198" formatCode="&quot;₩&quot;#,##0;[Red]&quot;₩&quot;&quot;₩&quot;&quot;₩&quot;&quot;₩&quot;&quot;₩&quot;&quot;₩&quot;&quot;₩&quot;&quot;₩&quot;&quot;₩&quot;&quot;₩&quot;\-&quot;₩&quot;#,##0"/>
    <numFmt numFmtId="199" formatCode="_ * #,##0.000000_ ;_ * \-#,##0.000000_ ;_ * &quot;-&quot;_ ;_ @_ "/>
    <numFmt numFmtId="200" formatCode="#,##0;&quot;-&quot;#,##0"/>
    <numFmt numFmtId="201" formatCode="#,##0.0_);\(#,##0.0\)"/>
    <numFmt numFmtId="202" formatCode="_(* #,##0.0000_);_(* \(#,##0.0000\);_(* &quot;-&quot;??_);_(@_)"/>
    <numFmt numFmtId="203" formatCode="0.00000&quot;  &quot;"/>
    <numFmt numFmtId="204" formatCode="###0;[Red]\-###0"/>
    <numFmt numFmtId="205" formatCode="_-* #,##0.00\ &quot;$&quot;_-;\-* #,##0.00\ &quot;$&quot;_-;_-* &quot;-&quot;??\ &quot;$&quot;_-;_-@_-"/>
    <numFmt numFmtId="206" formatCode="0.0%;\(0.0%\)"/>
    <numFmt numFmtId="207" formatCode="&quot;₩&quot;#,##0;&quot;₩&quot;&quot;₩&quot;&quot;₩&quot;&quot;₩&quot;&quot;₩&quot;&quot;₩&quot;&quot;₩&quot;&quot;₩&quot;&quot;₩&quot;&quot;₩&quot;\-&quot;₩&quot;#,##0"/>
    <numFmt numFmtId="208" formatCode="0.0000%"/>
    <numFmt numFmtId="209" formatCode="\5\x0.0%"/>
    <numFmt numFmtId="210" formatCode="&quot;₩&quot;#,##0.00;[Red]&quot;₩&quot;\-#,##0.00"/>
    <numFmt numFmtId="211" formatCode="_(&quot;$&quot;* #,##0_);_(&quot;$&quot;* \(#,##0\);_(&quot;$&quot;* &quot;-&quot;_);_(@_)"/>
    <numFmt numFmtId="212" formatCode="&quot;$&quot;#,&quot;₩&quot;&quot;₩&quot;&quot;₩&quot;&quot;₩&quot;&quot;₩&quot;&quot;₩&quot;\);&quot;₩&quot;&quot;₩&quot;&quot;₩&quot;&quot;₩&quot;&quot;₩&quot;&quot;₩&quot;\(&quot;$&quot;#,##0&quot;₩&quot;&quot;₩&quot;&quot;₩&quot;&quot;₩&quot;&quot;₩&quot;&quot;₩&quot;\)"/>
    <numFmt numFmtId="213" formatCode="\$#,##0.00"/>
    <numFmt numFmtId="214" formatCode="&quot;₩&quot;#,##0.00;&quot;₩&quot;\-#,##0.00"/>
    <numFmt numFmtId="215" formatCode="\5\x00%"/>
    <numFmt numFmtId="216" formatCode="#,##0,&quot;₩&quot;\!\+000"/>
    <numFmt numFmtId="217" formatCode="\(\5\)*0.0%"/>
    <numFmt numFmtId="218" formatCode="_ * #,##0_ ;_ * \-#,##0_ ;_ * &quot;-&quot;??_ ;_ @_ "/>
    <numFmt numFmtId="219" formatCode="_-&quot;₩&quot;* #,##0.00_-;&quot;₩&quot;&quot;₩&quot;&quot;₩&quot;&quot;₩&quot;&quot;₩&quot;&quot;₩&quot;&quot;₩&quot;&quot;₩&quot;&quot;₩&quot;\-&quot;₩&quot;* #,##0.00_-;_-&quot;₩&quot;* &quot;-&quot;??_-;_-@_-"/>
    <numFmt numFmtId="220" formatCode="0.0000000000000"/>
    <numFmt numFmtId="221" formatCode="&quot;₩&quot;#,##0.00;&quot;₩&quot;&quot;₩&quot;&quot;₩&quot;&quot;₩&quot;&quot;₩&quot;&quot;₩&quot;&quot;₩&quot;&quot;₩&quot;&quot;₩&quot;&quot;₩&quot;\-&quot;₩&quot;#,##0.00"/>
    <numFmt numFmtId="222" formatCode="_-[$€-2]* #,##0.00_-;\-[$€-2]* #,##0.00_-;_-[$€-2]* &quot;-&quot;??_-"/>
    <numFmt numFmtId="223" formatCode="_ &quot;₩&quot;* #,##0.00_ ;_ &quot;₩&quot;* &quot;₩&quot;&quot;₩&quot;&quot;₩&quot;&quot;₩&quot;&quot;₩&quot;\-#,##0.00_ ;_ &quot;₩&quot;* &quot;-&quot;??_ ;_ @_ "/>
    <numFmt numFmtId="224" formatCode="mmm\.yy"/>
    <numFmt numFmtId="225" formatCode="\ &quot;~~ &quot;@"/>
    <numFmt numFmtId="226" formatCode="#,##0.00000000;[Red]\-#,##0.00000000"/>
    <numFmt numFmtId="227" formatCode="#,##0.000000000;[Red]\-#,##0.000000000"/>
    <numFmt numFmtId="228" formatCode="&quot;₩&quot;#,##0;&quot;₩&quot;&quot;₩&quot;&quot;₩&quot;&quot;₩&quot;\-#,##0"/>
    <numFmt numFmtId="229" formatCode="[Red]#,##0"/>
    <numFmt numFmtId="230" formatCode="#,##0;[Red]&quot;-&quot;#,##0"/>
    <numFmt numFmtId="231" formatCode="000.000"/>
    <numFmt numFmtId="232" formatCode="&quot;₩&quot;#,##0;[Red]&quot;₩&quot;&quot;₩&quot;&quot;₩&quot;&quot;₩&quot;\-#,##0"/>
    <numFmt numFmtId="233" formatCode="_-* #,##0.00_-;&quot;₩&quot;&quot;₩&quot;\-* #,##0.00_-;_-* &quot;-&quot;??_-;_-@_-"/>
    <numFmt numFmtId="234" formatCode="_-&quot;$&quot;* #,##0.00_-;\-&quot;$&quot;* #,##0.00_-;_-&quot;$&quot;* &quot;-&quot;??_-;_-@_-"/>
    <numFmt numFmtId="235" formatCode="_-&quot;₩&quot;* #,##0.00_-;&quot;₩&quot;&quot;₩&quot;\-&quot;₩&quot;* #,##0.00_-;_-&quot;₩&quot;* &quot;-&quot;??_-;_-@_-"/>
    <numFmt numFmtId="236" formatCode="&quot;₩&quot;#,##0.00;&quot;₩&quot;&quot;₩&quot;&quot;₩&quot;&quot;₩&quot;\-#,##0.00"/>
    <numFmt numFmtId="237" formatCode="#,##0.00_ "/>
    <numFmt numFmtId="238" formatCode="#,##0.00;\-#,##0.00;#"/>
    <numFmt numFmtId="239" formatCode="#,##0_);[Red]\(#,##0\)"/>
    <numFmt numFmtId="240" formatCode="\ "/>
    <numFmt numFmtId="241" formatCode="#."/>
    <numFmt numFmtId="242" formatCode="#,##0.0"/>
    <numFmt numFmtId="243" formatCode="#,##0.000"/>
    <numFmt numFmtId="244" formatCode="&quot;₩&quot;\!\$#\!\,##0_);[Red]&quot;₩&quot;\!\(&quot;₩&quot;\!\$#\!\,##0&quot;₩&quot;\!\)"/>
    <numFmt numFmtId="245" formatCode="0.00000000"/>
    <numFmt numFmtId="246" formatCode="#,##0&quot;W&quot;_);\(#,##0&quot;W&quot;\)"/>
    <numFmt numFmtId="247" formatCode="_-* #,##0.00_-;&quot;₩&quot;&quot;₩&quot;&quot;₩&quot;\-* #,##0.00_-;_-* &quot;-&quot;??_-;_-@_-"/>
    <numFmt numFmtId="248" formatCode="#,##0.000;[Red]#,##0.000"/>
    <numFmt numFmtId="249" formatCode="mm&quot;월&quot;\ dd&quot;일&quot;"/>
    <numFmt numFmtId="250" formatCode="_-* #,##0.0_-;\-* #,##0.0_-;_-* &quot;-&quot;??_-;_-@_-"/>
    <numFmt numFmtId="251" formatCode="_-* #,##0_-;\-* #,##0_-;_-* &quot;-&quot;??_-;_-@_-"/>
    <numFmt numFmtId="252" formatCode="#,###&quot;₩&quot;&quot;₩&quot;\!\!\ &quot;m2&quot;"/>
    <numFmt numFmtId="253" formatCode="_-* #,##0.0_-;&quot;₩&quot;\!\-* #,##0.0_-;_-* &quot;-&quot;_-;_-@_-"/>
    <numFmt numFmtId="254" formatCode="#,##0.00;[Red]#,##0.00;&quot; &quot;"/>
    <numFmt numFmtId="255" formatCode="#,##0.0;[Red]#,##0.0;&quot; &quot;"/>
    <numFmt numFmtId="256" formatCode="#,##0.0000"/>
    <numFmt numFmtId="257" formatCode="#,##0&quot; 원&quot;"/>
    <numFmt numFmtId="258" formatCode="#,##0.00000"/>
    <numFmt numFmtId="259" formatCode="0.0%;[Red]\(0.0%\)"/>
    <numFmt numFmtId="260" formatCode="_(* #,##0_);_(* \(#,##0\);_(* &quot;-&quot;_);_(@_)"/>
    <numFmt numFmtId="261" formatCode="0.000"/>
    <numFmt numFmtId="262" formatCode="_ * #,##0_ ;_ * &quot;₩&quot;\!\-#,##0_ ;_ * &quot;-&quot;_ ;_ @_ "/>
    <numFmt numFmtId="263" formatCode="&quot;$&quot;#,##0.00_);\(&quot;$&quot;#,##0.00\)"/>
    <numFmt numFmtId="264" formatCode="_ &quot;₩&quot;* #,##0.00_ ;_ &quot;₩&quot;* &quot;₩&quot;&quot;₩&quot;&quot;₩&quot;&quot;₩&quot;&quot;₩&quot;&quot;₩&quot;&quot;₩&quot;\-#,##0.00_ ;_ &quot;₩&quot;* &quot;-&quot;??_ ;_ @_ "/>
    <numFmt numFmtId="265" formatCode="&quot;₩&quot;\!\(0.00%&quot;₩&quot;\!\)"/>
    <numFmt numFmtId="266" formatCode="_ &quot;₩&quot;* #,##0_ ;_ &quot;₩&quot;* &quot;₩&quot;\!\-#,##0_ ;_ &quot;₩&quot;* &quot;-&quot;_ ;_ @_ "/>
    <numFmt numFmtId="267" formatCode="_-&quot;W&quot;* #,##0_-;&quot;₩&quot;\!\-&quot;W&quot;* #,##0_-;_-&quot;W&quot;* &quot;-&quot;_-;_-@_-"/>
    <numFmt numFmtId="268" formatCode="&quot;직&quot;&quot;원&quot;\ ##\ &quot;인&quot;"/>
    <numFmt numFmtId="269" formatCode="#,##0&quot;₩&quot;\!\ &quot;₩&quot;\!\ &quot;₩&quot;\!\ &quot;₩&quot;\!\ &quot;₩&quot;\!\ &quot;₩&quot;\!\ &quot;₩&quot;\!\ &quot;₩&quot;\!\ &quot;₩&quot;\!\ &quot;₩&quot;\!\ &quot;₩&quot;\!\ &quot;₩&quot;\!\ &quot;₩&quot;\!\ "/>
    <numFmt numFmtId="270" formatCode="&quot;₩&quot;#,##0;&quot;₩&quot;&quot;₩&quot;&quot;₩&quot;&quot;₩&quot;&quot;₩&quot;&quot;₩&quot;&quot;₩&quot;&quot;₩&quot;&quot;₩&quot;\-#,##0"/>
    <numFmt numFmtId="271" formatCode="_-&quot;W&quot;* #,##0.00_-;&quot;₩&quot;\!\-&quot;W&quot;* #,##0.00_-;_-&quot;W&quot;* &quot;-&quot;??_-;_-@_-"/>
    <numFmt numFmtId="272" formatCode="_ &quot;₩&quot;* #,##0.00_ ;_ &quot;₩&quot;* &quot;₩&quot;\!\-#,##0.00_ ;_ &quot;₩&quot;* &quot;-&quot;??_ ;_ @_ "/>
    <numFmt numFmtId="273" formatCode="&quot;순&quot;&quot;공&quot;&quot;사&quot;&quot;비&quot;&quot;의&quot;\ #.##\ %"/>
    <numFmt numFmtId="274" formatCode="_(&quot;$&quot;* #,##0.00_);_(&quot;$&quot;* \(#,##0.00\);_(&quot;$&quot;* &quot;-&quot;??_);_(@_)"/>
    <numFmt numFmtId="275" formatCode="_-* #,##0.000000_-;&quot;₩&quot;\!\-* #,##0.000000_-;_-* &quot;-&quot;_-;_-@_-"/>
    <numFmt numFmtId="276" formatCode="_ * #,##0.00_ ;_ * &quot;₩&quot;&quot;₩&quot;&quot;₩&quot;&quot;₩&quot;&quot;₩&quot;&quot;₩&quot;&quot;₩&quot;\-#,##0.00_ ;_ * &quot;-&quot;??_ ;_ @_ "/>
    <numFmt numFmtId="277" formatCode="0.000000"/>
    <numFmt numFmtId="278" formatCode="&quot;₩&quot;#,##0;[Red]&quot;₩&quot;&quot;₩&quot;&quot;₩&quot;&quot;₩&quot;&quot;₩&quot;&quot;₩&quot;&quot;₩&quot;&quot;₩&quot;\-#,##0"/>
    <numFmt numFmtId="279" formatCode="&quot;₩&quot;#,##0;[Red]&quot;₩&quot;&quot;₩&quot;&quot;₩&quot;&quot;₩&quot;&quot;₩&quot;&quot;₩&quot;&quot;₩&quot;&quot;₩&quot;&quot;₩&quot;\-#,##0"/>
    <numFmt numFmtId="280" formatCode="_ * #,##0.00_ ;_ * &quot;₩&quot;\!\-#,##0.00_ ;_ * &quot;-&quot;??_ ;_ @_ "/>
    <numFmt numFmtId="281" formatCode="_ * #,##0.000000000_ ;_ * &quot;₩&quot;\!\-#,##0.000000000_ ;_ * &quot;-&quot;_ ;_ @_ "/>
    <numFmt numFmtId="282" formatCode="&quot;₩&quot;#,##0.00;[Red]&quot;₩&quot;&quot;₩&quot;&quot;₩&quot;&quot;₩&quot;&quot;₩&quot;&quot;₩&quot;&quot;₩&quot;&quot;₩&quot;\-#,##0.00"/>
    <numFmt numFmtId="283" formatCode="&quot;Rp&quot;#,##0.00;&quot;Rp&quot;&quot;₩&quot;\!\-#,##0.00"/>
    <numFmt numFmtId="284" formatCode="&quot; &quot;@"/>
    <numFmt numFmtId="285" formatCode="_ * #,##0.0000000_ ;_ * \-#,##0.0000000_ ;_ * &quot;-&quot;_ ;_ @_ "/>
    <numFmt numFmtId="286" formatCode="d\.m\.yy\ h:mm"/>
    <numFmt numFmtId="287" formatCode="&quot;?#,##0;\-&quot;&quot;?&quot;#,##0"/>
    <numFmt numFmtId="288" formatCode="&quot;$&quot;#,##0.00_);[Red]\(&quot;$&quot;#,##0.00\)"/>
    <numFmt numFmtId="289" formatCode="\$#.00"/>
    <numFmt numFmtId="290" formatCode="&quot;S&quot;\ #,##0;\-&quot;S&quot;\ #,##0"/>
    <numFmt numFmtId="291" formatCode="m\o\n\th\ d\,\ yyyy"/>
    <numFmt numFmtId="292" formatCode="0_ "/>
    <numFmt numFmtId="293" formatCode="&quot;$&quot;#,##0.00;;"/>
    <numFmt numFmtId="294" formatCode="\(#,##0\)"/>
    <numFmt numFmtId="295" formatCode="&quot;S&quot;\ #,##0.00;\-&quot;S&quot;\ #,##0.00"/>
    <numFmt numFmtId="296" formatCode="0\ &quot;EA&quot;"/>
    <numFmt numFmtId="297" formatCode="#.00"/>
    <numFmt numFmtId="298" formatCode="_ * #,##0_ ;_ * &quot;₩&quot;&quot;₩&quot;&quot;₩&quot;&quot;₩&quot;&quot;₩&quot;\-#,##0_ ;_ * &quot;-&quot;_ ;_ @_ "/>
    <numFmt numFmtId="299" formatCode="#,##0.000\ &quot;㎏ &quot;"/>
    <numFmt numFmtId="300" formatCode="#,##0.000\ &quot;m  &quot;"/>
    <numFmt numFmtId="301" formatCode="#,##0.000\ &quot;㎡ &quot;"/>
    <numFmt numFmtId="302" formatCode="#,##0.000\ &quot;㎥ &quot;"/>
    <numFmt numFmtId="303" formatCode="0,,"/>
    <numFmt numFmtId="304" formatCode="&quot;Fr.&quot;\ #,##0;[Red]&quot;Fr.&quot;\ \-#,##0"/>
    <numFmt numFmtId="305" formatCode="&quot;Fr.&quot;\ #,##0.00;[Red]&quot;Fr.&quot;\ \-#,##0.00"/>
    <numFmt numFmtId="306" formatCode="_-* #,##0.00\ &quot;F&quot;_-;\-* #,##0.00\ &quot;F&quot;_-;_-* &quot;-&quot;??\ &quot;F&quot;_-;_-@_-"/>
    <numFmt numFmtId="307" formatCode="_ * #,##0.00_ ;_ * &quot;₩&quot;&quot;₩&quot;&quot;₩&quot;&quot;₩&quot;&quot;₩&quot;\-#,##0.00_ ;_ * &quot;-&quot;??_ ;_ @_ "/>
    <numFmt numFmtId="308" formatCode="#,##0;[Red]&quot;△&quot;#,##0"/>
    <numFmt numFmtId="309" formatCode="&quot;$&quot;#,##0.00"/>
    <numFmt numFmtId="310" formatCode="%#.00"/>
    <numFmt numFmtId="311" formatCode="0.00000"/>
    <numFmt numFmtId="312" formatCode="&quot;₩&quot;#,##0;&quot;₩&quot;&quot;₩&quot;\-#,##0"/>
    <numFmt numFmtId="313" formatCode="0.00_);[Red]\(0.00\)"/>
    <numFmt numFmtId="314" formatCode="_*\ ??_-"/>
    <numFmt numFmtId="315" formatCode="yy&quot;年&quot;\ m&quot;月&quot;\ d&quot;日&quot;"/>
    <numFmt numFmtId="316" formatCode="0\ &quot;t&quot;"/>
    <numFmt numFmtId="317" formatCode="#,##0\ &quot;DM&quot;;[Red]\-#,##0\ &quot;DM&quot;"/>
    <numFmt numFmtId="318" formatCode="#,##0.00\ &quot;DM&quot;;[Red]\-#,##0.00\ &quot;DM&quot;"/>
    <numFmt numFmtId="319" formatCode=";;;"/>
    <numFmt numFmtId="320" formatCode="&quot;₩&quot;#,##0;&quot;₩&quot;&quot;₩&quot;\!\-#,##0"/>
    <numFmt numFmtId="321" formatCode="0.00000%"/>
    <numFmt numFmtId="322" formatCode="0_);[Red]&quot;₩&quot;\!\(0&quot;₩&quot;\!\)"/>
    <numFmt numFmtId="323" formatCode="0.0_);[Red]\(0.0\)"/>
    <numFmt numFmtId="324" formatCode="_-* #,##0.000_-;\-* #,##0.000_-;_-* &quot;-&quot;_-;_-@_-"/>
    <numFmt numFmtId="325" formatCode="_-* #,##0.00_-;\-* #,##0.00_-;_-* &quot;-&quot;_-;_-@_-"/>
    <numFmt numFmtId="326" formatCode="&quot;US$&quot;#,##0_);\(&quot;US$&quot;#,##0\)"/>
    <numFmt numFmtId="327" formatCode="0_);\(0\)"/>
    <numFmt numFmtId="328" formatCode="0.000_ "/>
    <numFmt numFmtId="329" formatCode="#,##0&quot;칸&quot;"/>
    <numFmt numFmtId="330" formatCode="_-* #,##0;\-* #,##0;_-* &quot;-&quot;;_-@"/>
    <numFmt numFmtId="331" formatCode="&quot;₩&quot;#,##0.0;&quot;₩&quot;\-#,##0.0"/>
    <numFmt numFmtId="332" formatCode="0.000\ "/>
    <numFmt numFmtId="333" formatCode="&quot;  &quot;@"/>
    <numFmt numFmtId="334" formatCode="0.00\ &quot;)&quot;"/>
    <numFmt numFmtId="335" formatCode="0.00\ &quot;)]&quot;"/>
    <numFmt numFmtId="336" formatCode="#,##0;\-#,##0.00"/>
    <numFmt numFmtId="337" formatCode="#\!\,##0;&quot;₩&quot;\!\-#\!\,##0\!.00"/>
    <numFmt numFmtId="338" formatCode="&quot;kr&quot;\ #,##0;&quot;kr&quot;\ \-#,##0"/>
    <numFmt numFmtId="339" formatCode="yy&quot;년&quot;&quot;₩&quot;&quot;₩&quot;&quot;₩&quot;&quot;₩&quot;&quot;₩&quot;&quot;₩&quot;\ mm&quot;월&quot;&quot;₩&quot;&quot;₩&quot;&quot;₩&quot;&quot;₩&quot;&quot;₩&quot;&quot;₩&quot;\ dd&quot;일&quot;"/>
    <numFmt numFmtId="340" formatCode="&quot;₩&quot;#,##0.00;\!\-&quot;₩&quot;#,##0.00"/>
    <numFmt numFmtId="341" formatCode="&quot;₩&quot;#,##0.00;[Red]&quot;₩&quot;\!\!\-&quot;₩&quot;#,##0.00"/>
    <numFmt numFmtId="342" formatCode="_-&quot;₩&quot;* #,##0.00_-;\!\-&quot;₩&quot;* #,##0.00_-;_-&quot;₩&quot;* &quot;-&quot;??_-;_-@_-"/>
    <numFmt numFmtId="343" formatCode="&quot;₩&quot;#,##0;[Red]&quot;₩&quot;&quot;₩&quot;\!\!\-&quot;₩&quot;#,##0"/>
    <numFmt numFmtId="344" formatCode="_-* #,##0.00_-;&quot;₩&quot;&quot;₩&quot;&quot;₩&quot;\!\!\!\-* #,##0.00_-;_-* &quot;-&quot;??_-;_-@_-"/>
    <numFmt numFmtId="345" formatCode="_ * #,##0_ ;_ * &quot;₩&quot;&quot;₩&quot;\!\!\-#,##0_ ;_ * &quot;-&quot;??_ ;_ @_ "/>
    <numFmt numFmtId="346" formatCode="_ * #,##0.00_ ;_ * &quot;₩&quot;&quot;₩&quot;&quot;₩&quot;\-#,##0.00_ ;_ * &quot;-&quot;??_ ;_ @_ "/>
    <numFmt numFmtId="347" formatCode="_-* #,##0_-;&quot;₩&quot;\!\!\-* #,##0_-;_-* &quot;-&quot;_-;_-@_-"/>
    <numFmt numFmtId="348" formatCode="&quot;₩&quot;#,##0;&quot;₩&quot;\!\-&quot;₩&quot;#,##0"/>
    <numFmt numFmtId="349" formatCode="&quot;₩&quot;#,##0.00;[Red]&quot;₩&quot;&quot;₩&quot;\!\!\-&quot;₩&quot;#,##0.00"/>
    <numFmt numFmtId="350" formatCode="_(* #,##0.0_);_(* \(#,##0.0\);_(* &quot;-&quot;_);_(@_)"/>
    <numFmt numFmtId="351" formatCode="0.000\ &quot;²&quot;"/>
    <numFmt numFmtId="352" formatCode="&quot;(&quot;\ 0.00"/>
    <numFmt numFmtId="353" formatCode="&quot;[(&quot;\ 0.00"/>
    <numFmt numFmtId="354" formatCode="_-#,##0;\-#,##0;&quot;-&quot;_-;_-@_-"/>
    <numFmt numFmtId="355" formatCode="&quot;US$&quot;#,##0_);[Red]\(&quot;US$&quot;#,##0\)"/>
    <numFmt numFmtId="356" formatCode="#,##0.000;[Red]\-#,##0.000"/>
    <numFmt numFmtId="357" formatCode="#,##0&quot; &quot;;[Red]&quot;△&quot;#,##0&quot; &quot;"/>
    <numFmt numFmtId="358" formatCode="* #,##0&quot; &quot;;[Red]* &quot;△&quot;#,##0&quot; &quot;;* @"/>
    <numFmt numFmtId="359" formatCode="#,##0.####;[Red]&quot;△&quot;#,##0.####"/>
    <numFmt numFmtId="360" formatCode="&quot;₩&quot;#,##0;&quot;₩&quot;\-#,##0"/>
    <numFmt numFmtId="361" formatCode="#,##0.00##;[Red]&quot;△&quot;#,##0.00##"/>
    <numFmt numFmtId="362" formatCode="#,##0\ \ "/>
    <numFmt numFmtId="363" formatCode="#,##0&quot;월 생산계획&quot;"/>
    <numFmt numFmtId="364" formatCode="0;[Red]0"/>
    <numFmt numFmtId="365" formatCode="&quot;US$&quot;#,##0.00_);[Red]\(&quot;US$&quot;#,##0.00\)"/>
    <numFmt numFmtId="366" formatCode="_(* #,##0.000_);_(* \(#,##0.000\);_(* &quot;-&quot;??_);_(@_)"/>
    <numFmt numFmtId="367" formatCode="_(* #,##0.00_);_(* \(#,##0.00\);_(* &quot;-&quot;_);_(@_)"/>
    <numFmt numFmtId="368" formatCode="_-* #,##0_-;&quot;₩&quot;&quot;₩&quot;&quot;₩&quot;&quot;₩&quot;&quot;₩&quot;&quot;₩&quot;&quot;₩&quot;&quot;₩&quot;&quot;₩&quot;&quot;₩&quot;\-* #,##0_-;_-* &quot;-&quot;_-;_-@_-"/>
  </numFmts>
  <fonts count="244">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1"/>
      <color theme="1"/>
      <name val="맑은 고딕"/>
      <family val="2"/>
      <charset val="129"/>
      <scheme val="minor"/>
    </font>
    <font>
      <sz val="11"/>
      <color theme="1"/>
      <name val="맑은 고딕"/>
      <family val="3"/>
      <charset val="129"/>
      <scheme val="minor"/>
    </font>
    <font>
      <b/>
      <u/>
      <sz val="16"/>
      <color theme="1"/>
      <name val="돋움체"/>
      <family val="3"/>
      <charset val="129"/>
    </font>
    <font>
      <sz val="8"/>
      <name val="맑은 고딕"/>
      <family val="3"/>
      <charset val="129"/>
    </font>
    <font>
      <sz val="11"/>
      <name val="돋움"/>
      <family val="3"/>
      <charset val="129"/>
    </font>
    <font>
      <sz val="10"/>
      <color theme="1"/>
      <name val="맑은 고딕"/>
      <family val="3"/>
      <charset val="129"/>
      <scheme val="minor"/>
    </font>
    <font>
      <sz val="12"/>
      <name val="바탕체"/>
      <family val="1"/>
      <charset val="129"/>
    </font>
    <font>
      <sz val="10"/>
      <name val="바탕체"/>
      <family val="1"/>
      <charset val="129"/>
    </font>
    <font>
      <sz val="10"/>
      <name val="MS Sans Serif"/>
      <family val="2"/>
    </font>
    <font>
      <b/>
      <sz val="22"/>
      <name val="바탕체"/>
      <family val="1"/>
      <charset val="129"/>
    </font>
    <font>
      <sz val="12"/>
      <name val="돋움체"/>
      <family val="3"/>
      <charset val="129"/>
    </font>
    <font>
      <sz val="12"/>
      <name val="굴림체"/>
      <family val="3"/>
      <charset val="129"/>
    </font>
    <font>
      <i/>
      <sz val="12"/>
      <name val="굴림체"/>
      <family val="3"/>
      <charset val="129"/>
    </font>
    <font>
      <sz val="10"/>
      <name val="Arial"/>
      <family val="2"/>
    </font>
    <font>
      <i/>
      <sz val="12"/>
      <name val="바탕체"/>
      <family val="1"/>
      <charset val="129"/>
    </font>
    <font>
      <sz val="12"/>
      <name val="¹????¼"/>
      <family val="1"/>
      <charset val="129"/>
    </font>
    <font>
      <sz val="12"/>
      <name val="System"/>
      <family val="2"/>
      <charset val="129"/>
    </font>
    <font>
      <sz val="10"/>
      <name val="Helv"/>
      <family val="2"/>
    </font>
    <font>
      <sz val="10"/>
      <name val="굴림체"/>
      <family val="3"/>
      <charset val="129"/>
    </font>
    <font>
      <sz val="12"/>
      <name val="Times New Roman"/>
      <family val="1"/>
    </font>
    <font>
      <sz val="1"/>
      <color indexed="8"/>
      <name val="Courier"/>
      <family val="3"/>
    </font>
    <font>
      <u/>
      <sz val="7.5"/>
      <color indexed="36"/>
      <name val="Arial"/>
      <family val="2"/>
    </font>
    <font>
      <sz val="12"/>
      <name val="¹UAAA¼"/>
      <family val="1"/>
      <charset val="129"/>
    </font>
    <font>
      <b/>
      <sz val="1"/>
      <color indexed="8"/>
      <name val="Courier"/>
      <family val="3"/>
    </font>
    <font>
      <b/>
      <sz val="10"/>
      <name val="MS Sans Serif"/>
      <family val="2"/>
    </font>
    <font>
      <sz val="11"/>
      <name val="굴림체"/>
      <family val="3"/>
      <charset val="129"/>
    </font>
    <font>
      <sz val="10"/>
      <name val="Courier New"/>
      <family val="3"/>
    </font>
    <font>
      <sz val="12"/>
      <name val="¹ÙÅÁÃ¼"/>
      <family val="3"/>
      <charset val="129"/>
    </font>
    <font>
      <b/>
      <sz val="12"/>
      <name val="바탕체"/>
      <family val="1"/>
      <charset val="129"/>
    </font>
    <font>
      <sz val="12"/>
      <name val="Arial"/>
      <family val="2"/>
    </font>
    <font>
      <sz val="12"/>
      <name val="ⓒoUAAA¨u"/>
      <family val="1"/>
      <charset val="129"/>
    </font>
    <font>
      <sz val="12"/>
      <name val="©öUAAA¨ù"/>
      <family val="1"/>
      <charset val="129"/>
    </font>
    <font>
      <sz val="11"/>
      <name val="￥i￠￢￠?o"/>
      <family val="3"/>
      <charset val="129"/>
    </font>
    <font>
      <sz val="11"/>
      <name val="¡¾¨u￠￢ⓒ÷A¨u"/>
      <family val="3"/>
      <charset val="129"/>
    </font>
    <font>
      <sz val="12"/>
      <name val="¡¾¨ù¢¬©÷A¨ù"/>
      <family val="3"/>
      <charset val="129"/>
    </font>
    <font>
      <sz val="12"/>
      <name val="¡§IoUAAA￠R¡×u"/>
      <family val="3"/>
      <charset val="129"/>
    </font>
    <font>
      <sz val="12"/>
      <name val="¸iA¶"/>
      <family val="3"/>
      <charset val="129"/>
    </font>
    <font>
      <sz val="11"/>
      <name val="µ¸¿ò"/>
      <family val="3"/>
      <charset val="129"/>
    </font>
    <font>
      <sz val="11"/>
      <name val="μ¸¿o"/>
      <family val="3"/>
      <charset val="129"/>
    </font>
    <font>
      <sz val="11"/>
      <name val="±¼¸²Ã¼"/>
      <family val="3"/>
      <charset val="129"/>
    </font>
    <font>
      <sz val="12"/>
      <name val="¹UAAA¼"/>
      <family val="1"/>
    </font>
    <font>
      <sz val="11"/>
      <name val="굴림"/>
      <family val="3"/>
      <charset val="129"/>
    </font>
    <font>
      <sz val="12"/>
      <name val="±¼¸²A¼"/>
      <family val="3"/>
      <charset val="129"/>
    </font>
    <font>
      <sz val="8"/>
      <name val="©öUAAA¨ù"/>
      <family val="1"/>
      <charset val="129"/>
    </font>
    <font>
      <sz val="12"/>
      <name val="¥ì¢¬¢¯oA¨ù"/>
      <family val="3"/>
      <charset val="129"/>
    </font>
    <font>
      <sz val="10"/>
      <name val="¡¾¨ù¢¬©÷A¨ù"/>
      <family val="3"/>
      <charset val="129"/>
    </font>
    <font>
      <sz val="10"/>
      <name val="©öUAAA¨ù"/>
      <family val="1"/>
      <charset val="129"/>
    </font>
    <font>
      <sz val="8"/>
      <name val="¹UAAA¼"/>
      <family val="3"/>
      <charset val="129"/>
    </font>
    <font>
      <sz val="10"/>
      <name val="µ¸¿òÃ¼"/>
      <family val="3"/>
      <charset val="129"/>
    </font>
    <font>
      <sz val="12"/>
      <name val="μ¸¿oA¼"/>
      <family val="3"/>
      <charset val="129"/>
    </font>
    <font>
      <sz val="8"/>
      <name val="¹ÙÅÁÃ¼"/>
      <family val="1"/>
      <charset val="129"/>
    </font>
    <font>
      <sz val="12"/>
      <name val="±¼¸²Ã¼"/>
      <family val="3"/>
      <charset val="129"/>
    </font>
    <font>
      <sz val="11"/>
      <name val="±¼¸²A¼"/>
      <family val="3"/>
      <charset val="129"/>
    </font>
    <font>
      <sz val="12"/>
      <name val="µ¸¿òÃ¼"/>
      <family val="3"/>
      <charset val="129"/>
    </font>
    <font>
      <b/>
      <sz val="10"/>
      <name val="Helv"/>
      <family val="2"/>
    </font>
    <font>
      <u/>
      <sz val="10"/>
      <color indexed="12"/>
      <name val="Arial"/>
      <family val="2"/>
    </font>
    <font>
      <sz val="10"/>
      <name val="한양중고딕"/>
      <family val="1"/>
      <charset val="129"/>
    </font>
    <font>
      <sz val="11"/>
      <name val="Times New Roman"/>
      <family val="1"/>
    </font>
    <font>
      <sz val="10"/>
      <name val="MS Serif"/>
      <family val="1"/>
    </font>
    <font>
      <sz val="12"/>
      <name val="돋움"/>
      <family val="3"/>
      <charset val="129"/>
    </font>
    <font>
      <b/>
      <sz val="9"/>
      <name val="Helv"/>
      <family val="2"/>
    </font>
    <font>
      <sz val="10"/>
      <color indexed="8"/>
      <name val="Arial"/>
      <family val="2"/>
    </font>
    <font>
      <sz val="10"/>
      <color indexed="16"/>
      <name val="MS Serif"/>
      <family val="1"/>
    </font>
    <font>
      <i/>
      <sz val="1"/>
      <color indexed="8"/>
      <name val="Courier"/>
      <family val="3"/>
    </font>
    <font>
      <u/>
      <sz val="12"/>
      <color indexed="36"/>
      <name val="바탕체"/>
      <family val="1"/>
      <charset val="129"/>
    </font>
    <font>
      <sz val="8"/>
      <name val="Arial"/>
      <family val="2"/>
    </font>
    <font>
      <b/>
      <sz val="12"/>
      <name val="Helv"/>
      <family val="2"/>
    </font>
    <font>
      <b/>
      <sz val="12"/>
      <name val="Arial"/>
      <family val="2"/>
    </font>
    <font>
      <b/>
      <sz val="18"/>
      <name val="Arial"/>
      <family val="2"/>
    </font>
    <font>
      <sz val="10"/>
      <name val="Univers (WN)"/>
      <family val="2"/>
    </font>
    <font>
      <sz val="10"/>
      <name val="Times New Roman"/>
      <family val="1"/>
    </font>
    <font>
      <b/>
      <sz val="9"/>
      <name val="Arial"/>
      <family val="2"/>
    </font>
    <font>
      <b/>
      <sz val="11"/>
      <name val="Helv"/>
      <family val="2"/>
    </font>
    <font>
      <sz val="7"/>
      <name val="Small Fonts"/>
      <family val="2"/>
    </font>
    <font>
      <sz val="12"/>
      <name val="Helv"/>
      <family val="2"/>
    </font>
    <font>
      <b/>
      <sz val="12"/>
      <name val="Book Antiqua"/>
      <family val="1"/>
    </font>
    <font>
      <sz val="8"/>
      <name val="Helv"/>
      <family val="2"/>
    </font>
    <font>
      <i/>
      <sz val="10"/>
      <color indexed="8"/>
      <name val="궁서체"/>
      <family val="1"/>
      <charset val="129"/>
    </font>
    <font>
      <b/>
      <sz val="8"/>
      <name val="Times New Roman"/>
      <family val="1"/>
    </font>
    <font>
      <b/>
      <i/>
      <sz val="14"/>
      <name val="Arial"/>
      <family val="2"/>
    </font>
    <font>
      <b/>
      <sz val="8"/>
      <color indexed="8"/>
      <name val="Helv"/>
      <family val="2"/>
    </font>
    <font>
      <sz val="18"/>
      <color indexed="12"/>
      <name val="MS Sans Serif"/>
      <family val="2"/>
    </font>
    <font>
      <b/>
      <u/>
      <sz val="13"/>
      <name val="굴림체"/>
      <family val="3"/>
      <charset val="129"/>
    </font>
    <font>
      <b/>
      <sz val="14"/>
      <name val="Arial"/>
      <family val="2"/>
    </font>
    <font>
      <sz val="8"/>
      <name val="바탕체"/>
      <family val="1"/>
      <charset val="129"/>
    </font>
    <font>
      <sz val="10"/>
      <name val="Geneva"/>
      <family val="2"/>
    </font>
    <font>
      <u/>
      <sz val="10"/>
      <color indexed="36"/>
      <name val="Arial"/>
      <family val="2"/>
    </font>
    <font>
      <u/>
      <sz val="9"/>
      <color indexed="12"/>
      <name val="Helv"/>
      <family val="2"/>
    </font>
    <font>
      <i/>
      <outline/>
      <shadow/>
      <u/>
      <sz val="1"/>
      <color indexed="24"/>
      <name val="Courier"/>
      <family val="3"/>
    </font>
    <font>
      <sz val="11"/>
      <name val=" "/>
      <family val="1"/>
    </font>
    <font>
      <sz val="10"/>
      <name val="돋움"/>
      <family val="3"/>
      <charset val="129"/>
    </font>
    <font>
      <sz val="12"/>
      <name val="명조"/>
      <family val="3"/>
      <charset val="129"/>
    </font>
    <font>
      <sz val="10"/>
      <name val="태-물방울B"/>
      <family val="1"/>
      <charset val="129"/>
    </font>
    <font>
      <b/>
      <sz val="11"/>
      <name val="바탕"/>
      <family val="1"/>
      <charset val="129"/>
    </font>
    <font>
      <i/>
      <sz val="10"/>
      <name val="바탕체"/>
      <family val="1"/>
      <charset val="129"/>
    </font>
    <font>
      <u/>
      <sz val="8.25"/>
      <color indexed="36"/>
      <name val="돋움"/>
      <family val="3"/>
      <charset val="129"/>
    </font>
    <font>
      <sz val="9"/>
      <name val="MS Sans Serif"/>
      <family val="2"/>
    </font>
    <font>
      <sz val="14"/>
      <name val="뼻뮝"/>
      <family val="3"/>
      <charset val="129"/>
    </font>
    <font>
      <sz val="10"/>
      <name val="바탕"/>
      <family val="1"/>
      <charset val="129"/>
    </font>
    <font>
      <sz val="10"/>
      <name val="돋움체"/>
      <family val="3"/>
      <charset val="129"/>
    </font>
    <font>
      <b/>
      <sz val="10"/>
      <name val="바탕체"/>
      <family val="1"/>
      <charset val="129"/>
    </font>
    <font>
      <b/>
      <sz val="18"/>
      <name val="바탕체"/>
      <family val="1"/>
      <charset val="129"/>
    </font>
    <font>
      <sz val="12"/>
      <name val="궁서체"/>
      <family val="1"/>
      <charset val="129"/>
    </font>
    <font>
      <sz val="18"/>
      <name val="궁서체"/>
      <family val="1"/>
      <charset val="129"/>
    </font>
    <font>
      <b/>
      <sz val="12"/>
      <color indexed="16"/>
      <name val="굴림체"/>
      <family val="3"/>
      <charset val="129"/>
    </font>
    <font>
      <sz val="11"/>
      <color indexed="8"/>
      <name val="맑은 고딕"/>
      <family val="3"/>
      <charset val="129"/>
    </font>
    <font>
      <sz val="10"/>
      <name val="명조"/>
      <family val="3"/>
      <charset val="129"/>
    </font>
    <font>
      <u/>
      <sz val="11"/>
      <color indexed="36"/>
      <name val="돋움"/>
      <family val="3"/>
      <charset val="129"/>
    </font>
    <font>
      <sz val="10"/>
      <name val="궁서(English)"/>
      <family val="3"/>
      <charset val="129"/>
    </font>
    <font>
      <sz val="10"/>
      <color indexed="12"/>
      <name val="굴림체"/>
      <family val="3"/>
      <charset val="129"/>
    </font>
    <font>
      <sz val="12"/>
      <name val="견고딕"/>
      <family val="1"/>
      <charset val="129"/>
    </font>
    <font>
      <sz val="11"/>
      <name val="바탕체"/>
      <family val="1"/>
      <charset val="129"/>
    </font>
    <font>
      <b/>
      <sz val="16"/>
      <name val="돋움체"/>
      <family val="3"/>
      <charset val="129"/>
    </font>
    <font>
      <u/>
      <sz val="9"/>
      <color indexed="36"/>
      <name val="Helv"/>
      <family val="2"/>
    </font>
    <font>
      <u/>
      <sz val="11"/>
      <color indexed="12"/>
      <name val="돋움"/>
      <family val="3"/>
      <charset val="129"/>
    </font>
    <font>
      <b/>
      <sz val="10"/>
      <color theme="1"/>
      <name val="맑은 고딕"/>
      <family val="3"/>
      <charset val="129"/>
      <scheme val="minor"/>
    </font>
    <font>
      <b/>
      <sz val="10"/>
      <color rgb="FFC00000"/>
      <name val="맑은 고딕"/>
      <family val="3"/>
      <charset val="129"/>
      <scheme val="minor"/>
    </font>
    <font>
      <b/>
      <sz val="10"/>
      <color theme="1"/>
      <name val="돋움체"/>
      <family val="3"/>
      <charset val="129"/>
    </font>
    <font>
      <sz val="9"/>
      <color theme="1"/>
      <name val="맑은 고딕"/>
      <family val="3"/>
      <charset val="129"/>
      <scheme val="minor"/>
    </font>
    <font>
      <b/>
      <sz val="9"/>
      <color theme="1"/>
      <name val="맑은 고딕"/>
      <family val="3"/>
      <charset val="129"/>
      <scheme val="minor"/>
    </font>
    <font>
      <b/>
      <u/>
      <sz val="14"/>
      <color theme="1"/>
      <name val="맑은 고딕"/>
      <family val="3"/>
      <charset val="129"/>
      <scheme val="minor"/>
    </font>
    <font>
      <b/>
      <sz val="12"/>
      <color theme="1"/>
      <name val="맑은 고딕"/>
      <family val="3"/>
      <charset val="129"/>
      <scheme val="minor"/>
    </font>
    <font>
      <sz val="11"/>
      <color theme="1"/>
      <name val="굴림체"/>
      <family val="3"/>
      <charset val="129"/>
    </font>
    <font>
      <b/>
      <sz val="12"/>
      <color indexed="16"/>
      <name val="±¼¸²Ã¼"/>
      <family val="3"/>
      <charset val="129"/>
    </font>
    <font>
      <sz val="12"/>
      <name val="¹ÙÅÁÃ¼"/>
      <family val="1"/>
      <charset val="129"/>
    </font>
    <font>
      <sz val="12"/>
      <name val="¹UAAA¼"/>
      <family val="3"/>
      <charset val="129"/>
    </font>
    <font>
      <sz val="11"/>
      <name val="돋움"/>
      <family val="3"/>
    </font>
    <font>
      <sz val="12"/>
      <name val="ＭＳ 明朝"/>
      <family val="3"/>
      <charset val="129"/>
    </font>
    <font>
      <sz val="1"/>
      <color indexed="16"/>
      <name val="Courier"/>
      <family val="3"/>
    </font>
    <font>
      <sz val="8"/>
      <name val="돋움"/>
      <family val="3"/>
      <charset val="129"/>
    </font>
    <font>
      <sz val="8"/>
      <color indexed="8"/>
      <name val="Gulim"/>
      <family val="3"/>
    </font>
    <font>
      <sz val="8"/>
      <color indexed="8"/>
      <name val="Arial"/>
      <family val="2"/>
    </font>
    <font>
      <sz val="10"/>
      <color indexed="19"/>
      <name val="돋움체"/>
      <family val="3"/>
      <charset val="129"/>
    </font>
    <font>
      <sz val="11"/>
      <name val="?¸¿?"/>
      <family val="3"/>
      <charset val="129"/>
    </font>
    <font>
      <b/>
      <sz val="12"/>
      <name val="???"/>
      <family val="1"/>
    </font>
    <font>
      <sz val="12"/>
      <name val="COUR"/>
      <family val="3"/>
    </font>
    <font>
      <sz val="10"/>
      <color indexed="22"/>
      <name val="Modern"/>
      <family val="3"/>
      <charset val="255"/>
    </font>
    <font>
      <sz val="14"/>
      <name val="AngsanaUPC"/>
      <family val="1"/>
    </font>
    <font>
      <sz val="14"/>
      <name val="¾©"/>
      <family val="3"/>
      <charset val="129"/>
    </font>
    <font>
      <sz val="12"/>
      <name val="¾©"/>
      <family val="3"/>
      <charset val="129"/>
    </font>
    <font>
      <sz val="9"/>
      <name val="돋움체"/>
      <family val="3"/>
      <charset val="129"/>
    </font>
    <font>
      <sz val="10"/>
      <name val="¸íÁ¶"/>
      <family val="3"/>
      <charset val="129"/>
    </font>
    <font>
      <sz val="9"/>
      <name val="Arial"/>
      <family val="2"/>
    </font>
    <font>
      <sz val="7"/>
      <color indexed="8"/>
      <name val="굴림"/>
      <family val="3"/>
      <charset val="129"/>
    </font>
    <font>
      <b/>
      <sz val="10"/>
      <name val="Arial"/>
      <family val="2"/>
    </font>
    <font>
      <sz val="12"/>
      <name val="견명조"/>
      <family val="1"/>
      <charset val="129"/>
    </font>
    <font>
      <sz val="10"/>
      <name val="옛체"/>
      <family val="1"/>
      <charset val="129"/>
    </font>
    <font>
      <sz val="7"/>
      <name val="바탕체"/>
      <family val="1"/>
      <charset val="129"/>
    </font>
    <font>
      <sz val="1"/>
      <color indexed="0"/>
      <name val="Courier"/>
      <family val="3"/>
    </font>
    <font>
      <sz val="12"/>
      <name val="??UAAA¨?"/>
      <family val="3"/>
      <charset val="129"/>
    </font>
    <font>
      <sz val="12"/>
      <name val="©öUAAA¨ù"/>
      <family val="3"/>
      <charset val="129"/>
    </font>
    <font>
      <sz val="9"/>
      <name val="굴림체"/>
      <family val="3"/>
      <charset val="129"/>
    </font>
    <font>
      <sz val="11"/>
      <name val="μ¸¿o"/>
      <family val="1"/>
      <charset val="129"/>
    </font>
    <font>
      <sz val="12"/>
      <name val="¸íÁ¶"/>
      <family val="3"/>
      <charset val="129"/>
    </font>
    <font>
      <sz val="12"/>
      <name val="¹ÙÅÁÃ¼"/>
      <family val="1"/>
    </font>
    <font>
      <sz val="8"/>
      <name val="Times New Roman"/>
      <family val="1"/>
    </font>
    <font>
      <sz val="10"/>
      <name val="μ¸¿oA¼"/>
      <family val="3"/>
      <charset val="129"/>
    </font>
    <font>
      <b/>
      <sz val="11"/>
      <name val="돋움"/>
      <family val="3"/>
      <charset val="129"/>
    </font>
    <font>
      <sz val="10"/>
      <name val="굴림"/>
      <family val="3"/>
      <charset val="129"/>
    </font>
    <font>
      <b/>
      <sz val="12"/>
      <name val="Arial MT"/>
      <family val="2"/>
    </font>
    <font>
      <b/>
      <sz val="8"/>
      <name val="Arial"/>
      <family val="2"/>
    </font>
    <font>
      <sz val="12"/>
      <color indexed="32"/>
      <name val="MIN 훈민08체"/>
      <family val="3"/>
      <charset val="129"/>
    </font>
    <font>
      <sz val="10"/>
      <name val="±¼¸²A¼"/>
      <family val="3"/>
      <charset val="129"/>
    </font>
    <font>
      <sz val="10"/>
      <name val="±¼¸²Ã¼"/>
      <family val="3"/>
      <charset val="129"/>
    </font>
    <font>
      <sz val="10"/>
      <name val="¹UAAA¼"/>
      <family val="3"/>
      <charset val="129"/>
    </font>
    <font>
      <sz val="10"/>
      <name val="¹ÙÅÁÃ¼"/>
      <family val="1"/>
      <charset val="129"/>
    </font>
    <font>
      <sz val="12"/>
      <name val="µ¸¿ò"/>
      <family val="3"/>
      <charset val="129"/>
    </font>
    <font>
      <sz val="11"/>
      <name val="µ¸¿òÃ¼"/>
      <family val="3"/>
      <charset val="129"/>
    </font>
    <font>
      <sz val="11"/>
      <name val="¡Ii¡E¡þ¡E?o"/>
      <family val="3"/>
      <charset val="129"/>
    </font>
    <font>
      <sz val="16"/>
      <name val="µ¸¿òÃ¼"/>
      <family val="3"/>
      <charset val="129"/>
    </font>
    <font>
      <sz val="11"/>
      <name val="¹UAAA¼"/>
      <family val="3"/>
      <charset val="129"/>
    </font>
    <font>
      <sz val="10"/>
      <name val="±¼¸²A¼"/>
      <family val="3"/>
    </font>
    <font>
      <sz val="10"/>
      <name val="±¼¸²Ã¼"/>
      <family val="3"/>
    </font>
    <font>
      <sz val="10"/>
      <color indexed="8"/>
      <name val="Impact"/>
      <family val="2"/>
    </font>
    <font>
      <sz val="10"/>
      <color indexed="9"/>
      <name val="Arial"/>
      <family val="2"/>
    </font>
    <font>
      <sz val="12"/>
      <name val="Arial MT"/>
      <family val="2"/>
    </font>
    <font>
      <b/>
      <sz val="11"/>
      <name val="굴림체"/>
      <family val="3"/>
      <charset val="129"/>
    </font>
    <font>
      <b/>
      <sz val="11"/>
      <color indexed="16"/>
      <name val="Arial"/>
      <family val="2"/>
    </font>
    <font>
      <b/>
      <sz val="10"/>
      <color indexed="17"/>
      <name val="Arial"/>
      <family val="2"/>
    </font>
    <font>
      <b/>
      <i/>
      <sz val="14"/>
      <name val="Times New Roman"/>
      <family val="1"/>
    </font>
    <font>
      <b/>
      <sz val="9"/>
      <color indexed="9"/>
      <name val="Arial"/>
      <family val="2"/>
    </font>
    <font>
      <b/>
      <i/>
      <sz val="12"/>
      <color indexed="16"/>
      <name val="Times New Roman"/>
      <family val="1"/>
    </font>
    <font>
      <b/>
      <sz val="1"/>
      <color indexed="16"/>
      <name val="Courier"/>
      <family val="3"/>
    </font>
    <font>
      <b/>
      <sz val="8"/>
      <name val="MS Sans Serif"/>
      <family val="2"/>
    </font>
    <font>
      <sz val="10"/>
      <color indexed="12"/>
      <name val="Arial"/>
      <family val="2"/>
    </font>
    <font>
      <u/>
      <sz val="8"/>
      <color indexed="12"/>
      <name val="Times New Roman"/>
      <family val="1"/>
    </font>
    <font>
      <b/>
      <sz val="10"/>
      <name val="굴림체"/>
      <family val="3"/>
      <charset val="129"/>
    </font>
    <font>
      <b/>
      <sz val="12"/>
      <name val="돋움체"/>
      <family val="3"/>
      <charset val="129"/>
    </font>
    <font>
      <b/>
      <i/>
      <sz val="12"/>
      <name val="Times New Roman"/>
      <family val="1"/>
    </font>
    <font>
      <sz val="12"/>
      <color indexed="32"/>
      <name val="모음디"/>
      <family val="1"/>
      <charset val="129"/>
    </font>
    <font>
      <b/>
      <sz val="16"/>
      <name val="Times New Roman"/>
      <family val="1"/>
    </font>
    <font>
      <sz val="8"/>
      <name val="Wingdings"/>
      <charset val="2"/>
    </font>
    <font>
      <b/>
      <sz val="12"/>
      <color indexed="16"/>
      <name val="Arial"/>
      <family val="2"/>
    </font>
    <font>
      <sz val="9"/>
      <name val="돋움"/>
      <family val="3"/>
      <charset val="129"/>
    </font>
    <font>
      <sz val="8"/>
      <name val="MS Sans Serif"/>
      <family val="2"/>
    </font>
    <font>
      <b/>
      <i/>
      <sz val="18"/>
      <color indexed="16"/>
      <name val="Times New Roman"/>
      <family val="1"/>
    </font>
    <font>
      <b/>
      <i/>
      <sz val="18"/>
      <color indexed="39"/>
      <name val="돋움체"/>
      <family val="3"/>
      <charset val="129"/>
    </font>
    <font>
      <b/>
      <sz val="8"/>
      <color indexed="32"/>
      <name val="Arial"/>
      <family val="2"/>
    </font>
    <font>
      <sz val="8"/>
      <color indexed="12"/>
      <name val="Arial"/>
      <family val="2"/>
    </font>
    <font>
      <sz val="12"/>
      <color indexed="24"/>
      <name val="바탕체"/>
      <family val="1"/>
      <charset val="129"/>
    </font>
    <font>
      <b/>
      <sz val="18"/>
      <color indexed="24"/>
      <name val="바탕체"/>
      <family val="1"/>
      <charset val="129"/>
    </font>
    <font>
      <b/>
      <sz val="15"/>
      <color indexed="24"/>
      <name val="바탕체"/>
      <family val="1"/>
      <charset val="129"/>
    </font>
    <font>
      <sz val="11"/>
      <name val="돋움체"/>
      <family val="3"/>
      <charset val="129"/>
    </font>
    <font>
      <sz val="8"/>
      <name val="굴림체"/>
      <family val="3"/>
      <charset val="129"/>
    </font>
    <font>
      <sz val="9"/>
      <color indexed="8"/>
      <name val="굴림체"/>
      <family val="3"/>
      <charset val="129"/>
    </font>
    <font>
      <b/>
      <sz val="14"/>
      <color indexed="12"/>
      <name val="바탕체"/>
      <family val="1"/>
      <charset val="129"/>
    </font>
    <font>
      <sz val="14"/>
      <name val="뼥?ⓒ"/>
      <family val="3"/>
      <charset val="129"/>
    </font>
    <font>
      <sz val="10"/>
      <color indexed="12"/>
      <name val="돋움"/>
      <family val="3"/>
      <charset val="129"/>
    </font>
    <font>
      <sz val="11"/>
      <name val="뼻뮝"/>
      <family val="3"/>
      <charset val="129"/>
    </font>
    <font>
      <sz val="10"/>
      <color indexed="10"/>
      <name val="돋움체"/>
      <family val="3"/>
      <charset val="129"/>
    </font>
    <font>
      <sz val="9"/>
      <name val="바탕체"/>
      <family val="1"/>
      <charset val="129"/>
    </font>
    <font>
      <sz val="10"/>
      <name val="신그래픽"/>
      <family val="1"/>
      <charset val="129"/>
    </font>
    <font>
      <b/>
      <sz val="12"/>
      <color indexed="12"/>
      <name val="돋움체"/>
      <family val="3"/>
      <charset val="129"/>
    </font>
    <font>
      <sz val="18"/>
      <name val="돋움체"/>
      <family val="3"/>
      <charset val="129"/>
    </font>
    <font>
      <sz val="17"/>
      <name val="바탕체"/>
      <family val="1"/>
      <charset val="129"/>
    </font>
    <font>
      <b/>
      <sz val="12"/>
      <color indexed="8"/>
      <name val="돋움체"/>
      <family val="3"/>
      <charset val="129"/>
    </font>
    <font>
      <sz val="8"/>
      <name val="굴림"/>
      <family val="3"/>
      <charset val="129"/>
    </font>
    <font>
      <sz val="8"/>
      <color indexed="8"/>
      <name val="굴림"/>
      <family val="3"/>
      <charset val="129"/>
    </font>
    <font>
      <b/>
      <u/>
      <sz val="14"/>
      <name val="굴림체"/>
      <family val="3"/>
      <charset val="129"/>
    </font>
    <font>
      <sz val="9.5"/>
      <name val="굴림"/>
      <family val="3"/>
      <charset val="129"/>
    </font>
    <font>
      <sz val="11"/>
      <color theme="1"/>
      <name val="굴림"/>
      <family val="2"/>
      <charset val="129"/>
    </font>
    <font>
      <sz val="12"/>
      <color indexed="18"/>
      <name val="돋움체"/>
      <family val="3"/>
      <charset val="129"/>
    </font>
    <font>
      <sz val="10"/>
      <color rgb="FF000000"/>
      <name val="맑은 고딕"/>
      <family val="3"/>
      <charset val="129"/>
      <scheme val="major"/>
    </font>
    <font>
      <sz val="10"/>
      <color theme="1"/>
      <name val="맑은 고딕"/>
      <family val="3"/>
      <charset val="129"/>
      <scheme val="major"/>
    </font>
    <font>
      <sz val="11"/>
      <color theme="1"/>
      <name val="맑은 고딕"/>
      <family val="3"/>
      <charset val="129"/>
      <scheme val="major"/>
    </font>
    <font>
      <sz val="11"/>
      <name val="맑은 고딕"/>
      <family val="3"/>
      <charset val="129"/>
      <scheme val="minor"/>
    </font>
    <font>
      <sz val="9"/>
      <name val="맑은 고딕"/>
      <family val="3"/>
      <charset val="129"/>
      <scheme val="minor"/>
    </font>
    <font>
      <b/>
      <sz val="9"/>
      <name val="맑은 고딕"/>
      <family val="3"/>
      <charset val="129"/>
      <scheme val="minor"/>
    </font>
    <font>
      <sz val="9"/>
      <color rgb="FFFF0000"/>
      <name val="맑은 고딕"/>
      <family val="3"/>
      <charset val="129"/>
      <scheme val="minor"/>
    </font>
    <font>
      <sz val="9"/>
      <color indexed="8"/>
      <name val="맑은 고딕"/>
      <family val="3"/>
      <charset val="129"/>
      <scheme val="minor"/>
    </font>
    <font>
      <b/>
      <sz val="9"/>
      <color indexed="8"/>
      <name val="맑은 고딕"/>
      <family val="3"/>
      <charset val="129"/>
      <scheme val="minor"/>
    </font>
    <font>
      <b/>
      <sz val="11"/>
      <name val="맑은 고딕"/>
      <family val="3"/>
      <charset val="129"/>
      <scheme val="minor"/>
    </font>
    <font>
      <sz val="11"/>
      <color indexed="8"/>
      <name val="맑은 고딕"/>
      <family val="3"/>
      <charset val="129"/>
      <scheme val="minor"/>
    </font>
    <font>
      <b/>
      <sz val="11"/>
      <color indexed="8"/>
      <name val="맑은 고딕"/>
      <family val="3"/>
      <charset val="129"/>
      <scheme val="minor"/>
    </font>
    <font>
      <b/>
      <sz val="11"/>
      <name val="맑은 고딕"/>
      <family val="3"/>
      <charset val="129"/>
      <scheme val="major"/>
    </font>
    <font>
      <b/>
      <sz val="9"/>
      <name val="맑은 고딕"/>
      <family val="3"/>
      <charset val="129"/>
      <scheme val="major"/>
    </font>
    <font>
      <sz val="11"/>
      <name val="맑은 고딕"/>
      <family val="3"/>
      <charset val="129"/>
      <scheme val="major"/>
    </font>
    <font>
      <sz val="9"/>
      <name val="맑은 고딕"/>
      <family val="3"/>
      <charset val="129"/>
      <scheme val="major"/>
    </font>
    <font>
      <b/>
      <sz val="11"/>
      <color indexed="8"/>
      <name val="맑은 고딕"/>
      <family val="3"/>
      <charset val="129"/>
      <scheme val="major"/>
    </font>
    <font>
      <b/>
      <sz val="13"/>
      <name val="맑은 고딕"/>
      <family val="3"/>
      <charset val="129"/>
      <scheme val="minor"/>
    </font>
    <font>
      <sz val="9"/>
      <color indexed="8"/>
      <name val="맑은 고딕"/>
      <family val="3"/>
      <charset val="129"/>
      <scheme val="major"/>
    </font>
  </fonts>
  <fills count="21">
    <fill>
      <patternFill patternType="none"/>
    </fill>
    <fill>
      <patternFill patternType="gray125"/>
    </fill>
    <fill>
      <patternFill patternType="solid">
        <fgColor theme="5" tint="0.79998168889431442"/>
        <bgColor indexed="65"/>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9"/>
      </patternFill>
    </fill>
    <fill>
      <patternFill patternType="solid">
        <fgColor indexed="44"/>
        <bgColor indexed="64"/>
      </patternFill>
    </fill>
    <fill>
      <patternFill patternType="gray0625">
        <fgColor indexed="15"/>
      </patternFill>
    </fill>
    <fill>
      <patternFill patternType="solid">
        <fgColor indexed="15"/>
        <bgColor indexed="64"/>
      </patternFill>
    </fill>
    <fill>
      <patternFill patternType="solid">
        <fgColor indexed="37"/>
        <bgColor indexed="64"/>
      </patternFill>
    </fill>
    <fill>
      <patternFill patternType="solid">
        <fgColor indexed="16"/>
        <bgColor indexed="64"/>
      </patternFill>
    </fill>
    <fill>
      <patternFill patternType="solid">
        <fgColor indexed="41"/>
        <bgColor indexed="64"/>
      </patternFill>
    </fill>
    <fill>
      <patternFill patternType="solid">
        <fgColor indexed="65"/>
        <bgColor indexed="64"/>
      </patternFill>
    </fill>
    <fill>
      <patternFill patternType="gray0625">
        <fgColor indexed="13"/>
      </patternFill>
    </fill>
    <fill>
      <patternFill patternType="darkVertical"/>
    </fill>
    <fill>
      <patternFill patternType="solid">
        <fgColor indexed="43"/>
        <bgColor indexed="64"/>
      </patternFill>
    </fill>
    <fill>
      <patternFill patternType="solid">
        <fgColor theme="4" tint="0.79998168889431442"/>
        <bgColor indexed="64"/>
      </patternFill>
    </fill>
    <fill>
      <patternFill patternType="solid">
        <fgColor theme="6"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right/>
      <top style="double">
        <color indexed="64"/>
      </top>
      <bottom/>
      <diagonal/>
    </border>
    <border>
      <left/>
      <right style="hair">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bottom style="hair">
        <color indexed="64"/>
      </bottom>
      <diagonal/>
    </border>
    <border>
      <left style="thick">
        <color indexed="51"/>
      </left>
      <right/>
      <top style="thick">
        <color indexed="51"/>
      </top>
      <bottom style="thick">
        <color indexed="51"/>
      </bottom>
      <diagonal/>
    </border>
    <border>
      <left style="thick">
        <color indexed="9"/>
      </left>
      <right/>
      <top style="thick">
        <color indexed="9"/>
      </top>
      <bottom style="thick">
        <color indexed="23"/>
      </bottom>
      <diagonal/>
    </border>
    <border>
      <left/>
      <right/>
      <top style="double">
        <color indexed="64"/>
      </top>
      <bottom style="double">
        <color indexed="64"/>
      </bottom>
      <diagonal/>
    </border>
    <border>
      <left style="thin">
        <color indexed="23"/>
      </left>
      <right style="thin">
        <color indexed="9"/>
      </right>
      <top style="thin">
        <color indexed="23"/>
      </top>
      <bottom/>
      <diagonal/>
    </border>
    <border>
      <left style="thin">
        <color indexed="23"/>
      </left>
      <right style="thin">
        <color indexed="23"/>
      </right>
      <top style="thin">
        <color indexed="23"/>
      </top>
      <bottom/>
      <diagonal/>
    </border>
    <border>
      <left style="thin">
        <color indexed="23"/>
      </left>
      <right style="thin">
        <color indexed="9"/>
      </right>
      <top style="thin">
        <color indexed="9"/>
      </top>
      <bottom style="thin">
        <color indexed="23"/>
      </bottom>
      <diagonal/>
    </border>
    <border>
      <left style="double">
        <color indexed="64"/>
      </left>
      <right style="double">
        <color indexed="64"/>
      </right>
      <top style="double">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3"/>
      </left>
      <right style="thin">
        <color indexed="9"/>
      </right>
      <top style="thin">
        <color indexed="23"/>
      </top>
      <bottom style="thin">
        <color indexed="9"/>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10"/>
      </left>
      <right/>
      <top/>
      <bottom/>
      <diagonal/>
    </border>
    <border>
      <left style="thin">
        <color indexed="8"/>
      </left>
      <right/>
      <top/>
      <bottom/>
      <diagonal/>
    </border>
    <border>
      <left style="thin">
        <color indexed="64"/>
      </left>
      <right style="thin">
        <color indexed="12"/>
      </right>
      <top/>
      <bottom/>
      <diagonal/>
    </border>
    <border>
      <left style="thin">
        <color indexed="64"/>
      </left>
      <right style="hair">
        <color indexed="64"/>
      </right>
      <top/>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top style="double">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2443">
    <xf numFmtId="0" fontId="0" fillId="0" borderId="0">
      <alignment vertical="center"/>
    </xf>
    <xf numFmtId="41" fontId="3"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41" fontId="7" fillId="0" borderId="0" applyFont="0" applyFill="0" applyBorder="0" applyAlignment="0" applyProtection="0">
      <alignment vertical="center"/>
    </xf>
    <xf numFmtId="0" fontId="7" fillId="0" borderId="0"/>
    <xf numFmtId="41" fontId="4" fillId="0" borderId="0" applyFont="0" applyFill="0" applyBorder="0" applyAlignment="0" applyProtection="0">
      <alignment vertical="center"/>
    </xf>
    <xf numFmtId="0" fontId="9" fillId="0" borderId="0"/>
    <xf numFmtId="0" fontId="7" fillId="0" borderId="0" applyFont="0" applyFill="0" applyBorder="0" applyAlignment="0" applyProtection="0"/>
    <xf numFmtId="0" fontId="7" fillId="0" borderId="0" applyFont="0" applyFill="0" applyBorder="0" applyAlignment="0" applyProtection="0"/>
    <xf numFmtId="0" fontId="10" fillId="0" borderId="0"/>
    <xf numFmtId="0" fontId="9" fillId="0" borderId="0"/>
    <xf numFmtId="0" fontId="7" fillId="0" borderId="0" applyFont="0" applyFill="0" applyBorder="0" applyAlignment="0" applyProtection="0"/>
    <xf numFmtId="0" fontId="7" fillId="0" borderId="0" applyFont="0" applyFill="0" applyBorder="0" applyAlignment="0" applyProtection="0"/>
    <xf numFmtId="0" fontId="11" fillId="0" borderId="6">
      <alignment horizontal="center"/>
    </xf>
    <xf numFmtId="0" fontId="12" fillId="0" borderId="0">
      <alignment vertical="center"/>
    </xf>
    <xf numFmtId="3" fontId="13" fillId="0" borderId="1"/>
    <xf numFmtId="24" fontId="11" fillId="0" borderId="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4" fillId="0" borderId="0">
      <alignment vertical="center"/>
    </xf>
    <xf numFmtId="0" fontId="15" fillId="0" borderId="0">
      <alignment vertical="center"/>
    </xf>
    <xf numFmtId="0" fontId="14" fillId="0" borderId="0">
      <alignment vertical="center"/>
    </xf>
    <xf numFmtId="0" fontId="16" fillId="0" borderId="0"/>
    <xf numFmtId="0" fontId="9" fillId="0" borderId="0"/>
    <xf numFmtId="0" fontId="9" fillId="0" borderId="0"/>
    <xf numFmtId="0" fontId="9" fillId="0" borderId="0" applyNumberFormat="0" applyFont="0" applyFill="0" applyBorder="0" applyAlignment="0" applyProtection="0"/>
    <xf numFmtId="0" fontId="17" fillId="0" borderId="0" applyNumberFormat="0" applyFill="0" applyBorder="0" applyAlignment="0" applyProtection="0"/>
    <xf numFmtId="0" fontId="16" fillId="0" borderId="0" applyFont="0" applyFill="0" applyBorder="0" applyAlignment="0" applyProtection="0"/>
    <xf numFmtId="0" fontId="16" fillId="0" borderId="0"/>
    <xf numFmtId="40" fontId="11" fillId="0" borderId="0" applyFont="0" applyFill="0" applyBorder="0" applyAlignment="0" applyProtection="0"/>
    <xf numFmtId="38" fontId="11" fillId="0" borderId="0" applyFont="0" applyFill="0" applyBorder="0" applyAlignment="0" applyProtection="0"/>
    <xf numFmtId="0" fontId="16" fillId="0" borderId="0" applyNumberFormat="0" applyFill="0" applyBorder="0" applyAlignment="0" applyProtection="0"/>
    <xf numFmtId="0" fontId="16" fillId="0" borderId="0"/>
    <xf numFmtId="0" fontId="16" fillId="0" borderId="0"/>
    <xf numFmtId="0" fontId="20" fillId="0" borderId="0"/>
    <xf numFmtId="0" fontId="21" fillId="0" borderId="0" applyFont="0" applyFill="0" applyBorder="0" applyAlignment="0" applyProtection="0"/>
    <xf numFmtId="0" fontId="16" fillId="0" borderId="0"/>
    <xf numFmtId="0" fontId="20" fillId="0" borderId="0"/>
    <xf numFmtId="0" fontId="20" fillId="0" borderId="0"/>
    <xf numFmtId="0" fontId="16" fillId="0" borderId="0"/>
    <xf numFmtId="0" fontId="9" fillId="0" borderId="0"/>
    <xf numFmtId="0" fontId="20"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0" fillId="0" borderId="0"/>
    <xf numFmtId="0" fontId="21" fillId="0" borderId="0" applyFont="0" applyFill="0" applyBorder="0" applyAlignment="0" applyProtection="0"/>
    <xf numFmtId="0" fontId="20" fillId="0" borderId="0"/>
    <xf numFmtId="0" fontId="16" fillId="0" borderId="0"/>
    <xf numFmtId="0" fontId="16" fillId="0" borderId="0"/>
    <xf numFmtId="0" fontId="16" fillId="0" borderId="0"/>
    <xf numFmtId="0" fontId="16" fillId="0" borderId="0"/>
    <xf numFmtId="0" fontId="16" fillId="0" borderId="0"/>
    <xf numFmtId="0" fontId="21" fillId="0" borderId="0" applyFont="0" applyFill="0" applyBorder="0" applyAlignment="0" applyProtection="0"/>
    <xf numFmtId="0" fontId="20" fillId="0" borderId="0"/>
    <xf numFmtId="0" fontId="20" fillId="0" borderId="0"/>
    <xf numFmtId="0" fontId="21" fillId="0" borderId="0" applyFont="0" applyFill="0" applyBorder="0" applyAlignment="0" applyProtection="0"/>
    <xf numFmtId="0" fontId="20"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16" fillId="0" borderId="0"/>
    <xf numFmtId="0" fontId="16" fillId="0" borderId="0"/>
    <xf numFmtId="0" fontId="16" fillId="0" borderId="0"/>
    <xf numFmtId="0" fontId="20"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0"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6" fillId="0" borderId="0"/>
    <xf numFmtId="0" fontId="16" fillId="0" borderId="0" applyFont="0" applyFill="0" applyBorder="0" applyAlignment="0" applyProtection="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6" fillId="0" borderId="0"/>
    <xf numFmtId="0" fontId="21" fillId="0" borderId="0" applyFont="0" applyFill="0" applyBorder="0" applyAlignment="0" applyProtection="0"/>
    <xf numFmtId="0" fontId="21" fillId="0" borderId="0" applyFont="0" applyFill="0" applyBorder="0" applyAlignment="0" applyProtection="0"/>
    <xf numFmtId="0" fontId="16" fillId="0" borderId="0"/>
    <xf numFmtId="0" fontId="20" fillId="0" borderId="0"/>
    <xf numFmtId="0" fontId="16"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0"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20" fillId="0" borderId="0"/>
    <xf numFmtId="0" fontId="20" fillId="0" borderId="0"/>
    <xf numFmtId="0" fontId="21" fillId="0" borderId="0" applyFont="0" applyFill="0" applyBorder="0" applyAlignment="0" applyProtection="0"/>
    <xf numFmtId="0" fontId="20" fillId="0" borderId="0"/>
    <xf numFmtId="0" fontId="21" fillId="0" borderId="0" applyFont="0" applyFill="0" applyBorder="0" applyAlignment="0" applyProtection="0"/>
    <xf numFmtId="0" fontId="16" fillId="0" borderId="0"/>
    <xf numFmtId="0" fontId="16" fillId="0" borderId="0"/>
    <xf numFmtId="0" fontId="20" fillId="0" borderId="0"/>
    <xf numFmtId="0" fontId="21" fillId="0" borderId="0" applyFont="0" applyFill="0" applyBorder="0" applyAlignment="0" applyProtection="0"/>
    <xf numFmtId="0" fontId="21" fillId="0" borderId="0" applyFont="0" applyFill="0" applyBorder="0" applyAlignment="0" applyProtection="0"/>
    <xf numFmtId="0" fontId="16" fillId="0" borderId="0"/>
    <xf numFmtId="0" fontId="20" fillId="0" borderId="0"/>
    <xf numFmtId="0" fontId="21" fillId="0" borderId="0" applyFont="0" applyFill="0" applyBorder="0" applyAlignment="0" applyProtection="0"/>
    <xf numFmtId="0" fontId="16" fillId="0" borderId="0"/>
    <xf numFmtId="0" fontId="21" fillId="0" borderId="0" applyFont="0" applyFill="0" applyBorder="0" applyAlignment="0" applyProtection="0"/>
    <xf numFmtId="0" fontId="20" fillId="0" borderId="0"/>
    <xf numFmtId="0" fontId="20" fillId="0" borderId="0"/>
    <xf numFmtId="0" fontId="20" fillId="0" borderId="0"/>
    <xf numFmtId="0" fontId="20" fillId="0" borderId="0"/>
    <xf numFmtId="0" fontId="21" fillId="0" borderId="0" applyFont="0" applyFill="0" applyBorder="0" applyAlignment="0" applyProtection="0"/>
    <xf numFmtId="0" fontId="21" fillId="0" borderId="0" applyFont="0" applyFill="0" applyBorder="0" applyAlignment="0" applyProtection="0"/>
    <xf numFmtId="0" fontId="16"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6"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6" fillId="0" borderId="0"/>
    <xf numFmtId="0" fontId="21" fillId="0" borderId="0" applyFont="0" applyFill="0" applyBorder="0" applyAlignment="0" applyProtection="0"/>
    <xf numFmtId="0"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0" fillId="0" borderId="0"/>
    <xf numFmtId="0" fontId="21" fillId="0" borderId="0" applyFont="0" applyFill="0" applyBorder="0" applyAlignment="0" applyProtection="0"/>
    <xf numFmtId="0" fontId="20" fillId="0" borderId="0"/>
    <xf numFmtId="0" fontId="20" fillId="0" borderId="0"/>
    <xf numFmtId="0" fontId="16" fillId="0" borderId="0"/>
    <xf numFmtId="0" fontId="21" fillId="0" borderId="0" applyFont="0" applyFill="0" applyBorder="0" applyAlignment="0" applyProtection="0"/>
    <xf numFmtId="0" fontId="16" fillId="0" borderId="0"/>
    <xf numFmtId="0" fontId="21" fillId="0" borderId="0" applyFont="0" applyFill="0" applyBorder="0" applyAlignment="0" applyProtection="0"/>
    <xf numFmtId="0" fontId="16" fillId="0" borderId="0"/>
    <xf numFmtId="0" fontId="16" fillId="0" borderId="0"/>
    <xf numFmtId="0" fontId="20" fillId="0" borderId="0"/>
    <xf numFmtId="0" fontId="20" fillId="0" borderId="0"/>
    <xf numFmtId="0" fontId="20" fillId="0" borderId="0"/>
    <xf numFmtId="0" fontId="16" fillId="0" borderId="0"/>
    <xf numFmtId="0" fontId="16" fillId="0" borderId="0"/>
    <xf numFmtId="0" fontId="16" fillId="0" borderId="0"/>
    <xf numFmtId="0" fontId="21" fillId="0" borderId="0" applyFont="0" applyFill="0" applyBorder="0" applyAlignment="0" applyProtection="0"/>
    <xf numFmtId="0" fontId="20" fillId="0" borderId="0"/>
    <xf numFmtId="0" fontId="21" fillId="0" borderId="0" applyFont="0" applyFill="0" applyBorder="0" applyAlignment="0" applyProtection="0"/>
    <xf numFmtId="0" fontId="21" fillId="0" borderId="0" applyFont="0" applyFill="0" applyBorder="0" applyAlignment="0" applyProtection="0"/>
    <xf numFmtId="0" fontId="9" fillId="0" borderId="0"/>
    <xf numFmtId="0" fontId="16"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21" fillId="0" borderId="0" applyFont="0" applyFill="0" applyBorder="0" applyAlignment="0" applyProtection="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9" fillId="0" borderId="0"/>
    <xf numFmtId="0" fontId="21" fillId="0" borderId="0"/>
    <xf numFmtId="0" fontId="16"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16" fillId="0" borderId="0"/>
    <xf numFmtId="0" fontId="21" fillId="0" borderId="0" applyFont="0" applyFill="0" applyBorder="0" applyAlignment="0" applyProtection="0"/>
    <xf numFmtId="0" fontId="16" fillId="0" borderId="0"/>
    <xf numFmtId="0" fontId="16" fillId="0" borderId="0"/>
    <xf numFmtId="0" fontId="21" fillId="0" borderId="0" applyFont="0" applyFill="0" applyBorder="0" applyAlignment="0" applyProtection="0"/>
    <xf numFmtId="0" fontId="21"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16" fillId="0" borderId="0"/>
    <xf numFmtId="0" fontId="20" fillId="0" borderId="0"/>
    <xf numFmtId="0" fontId="21" fillId="0" borderId="0" applyFont="0" applyFill="0" applyBorder="0" applyAlignment="0" applyProtection="0"/>
    <xf numFmtId="0" fontId="16" fillId="0" borderId="0"/>
    <xf numFmtId="0" fontId="16" fillId="0" borderId="0"/>
    <xf numFmtId="0" fontId="21" fillId="0" borderId="0" applyFont="0" applyFill="0" applyBorder="0" applyAlignment="0" applyProtection="0"/>
    <xf numFmtId="0" fontId="9" fillId="0" borderId="0"/>
    <xf numFmtId="0" fontId="21" fillId="0" borderId="0" applyFont="0" applyFill="0" applyBorder="0" applyAlignment="0" applyProtection="0"/>
    <xf numFmtId="0" fontId="9"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9"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6" fillId="0" borderId="0"/>
    <xf numFmtId="0" fontId="22" fillId="0" borderId="0"/>
    <xf numFmtId="0" fontId="23" fillId="0" borderId="0">
      <protection locked="0"/>
    </xf>
    <xf numFmtId="0" fontId="23" fillId="0" borderId="0">
      <protection locked="0"/>
    </xf>
    <xf numFmtId="0" fontId="16" fillId="0" borderId="0" applyFont="0" applyFill="0" applyBorder="0" applyAlignment="0" applyProtection="0"/>
    <xf numFmtId="0" fontId="16" fillId="0" borderId="0" applyFont="0" applyFill="0" applyBorder="0" applyAlignment="0" applyProtection="0"/>
    <xf numFmtId="0" fontId="24" fillId="0" borderId="0" applyNumberFormat="0" applyFill="0" applyBorder="0" applyAlignment="0" applyProtection="0">
      <alignment vertical="top"/>
      <protection locked="0"/>
    </xf>
    <xf numFmtId="0" fontId="22" fillId="0" borderId="0"/>
    <xf numFmtId="9" fontId="16" fillId="3" borderId="0"/>
    <xf numFmtId="0" fontId="14" fillId="0" borderId="0">
      <alignment vertical="center"/>
    </xf>
    <xf numFmtId="0" fontId="14" fillId="0" borderId="0">
      <alignment vertical="center"/>
    </xf>
    <xf numFmtId="179" fontId="25" fillId="0" borderId="0">
      <protection locked="0"/>
    </xf>
    <xf numFmtId="180" fontId="9" fillId="0" borderId="0">
      <protection locked="0"/>
    </xf>
    <xf numFmtId="179" fontId="25"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16" fillId="0" borderId="0"/>
    <xf numFmtId="0" fontId="9" fillId="0" borderId="0"/>
    <xf numFmtId="0" fontId="9" fillId="0" borderId="0"/>
    <xf numFmtId="181" fontId="27" fillId="0" borderId="7" applyFill="0" applyProtection="0">
      <alignment horizontal="center"/>
    </xf>
    <xf numFmtId="3" fontId="13" fillId="0" borderId="1"/>
    <xf numFmtId="3" fontId="13" fillId="0" borderId="1"/>
    <xf numFmtId="0" fontId="28" fillId="0" borderId="0">
      <alignment horizontal="center" vertical="center"/>
    </xf>
    <xf numFmtId="0" fontId="28" fillId="0" borderId="0">
      <alignment horizontal="center" vertical="center"/>
    </xf>
    <xf numFmtId="3" fontId="29" fillId="0" borderId="8">
      <alignment horizontal="right" vertical="center"/>
    </xf>
    <xf numFmtId="0" fontId="28" fillId="0" borderId="0">
      <alignment horizontal="center" vertical="center"/>
    </xf>
    <xf numFmtId="0" fontId="28" fillId="0" borderId="0">
      <alignment horizontal="center" vertical="center"/>
    </xf>
    <xf numFmtId="0" fontId="14" fillId="0" borderId="0"/>
    <xf numFmtId="3" fontId="29" fillId="0" borderId="8">
      <alignment horizontal="right" vertical="center"/>
    </xf>
    <xf numFmtId="3" fontId="29" fillId="0" borderId="8">
      <alignment horizontal="right" vertical="center"/>
    </xf>
    <xf numFmtId="0" fontId="14" fillId="0" borderId="0"/>
    <xf numFmtId="3" fontId="29" fillId="0" borderId="8">
      <alignment horizontal="right" vertical="center"/>
    </xf>
    <xf numFmtId="0" fontId="14" fillId="0" borderId="0"/>
    <xf numFmtId="0" fontId="14" fillId="0" borderId="0"/>
    <xf numFmtId="3" fontId="29" fillId="0" borderId="8">
      <alignment horizontal="right" vertical="center"/>
    </xf>
    <xf numFmtId="3" fontId="29" fillId="0" borderId="8">
      <alignment horizontal="right" vertical="center"/>
    </xf>
    <xf numFmtId="0" fontId="14" fillId="0" borderId="0"/>
    <xf numFmtId="0" fontId="16" fillId="0" borderId="0" applyNumberFormat="0" applyFill="0" applyBorder="0" applyAlignment="0" applyProtection="0"/>
    <xf numFmtId="9" fontId="30" fillId="0" borderId="0" applyFont="0" applyFill="0" applyBorder="0" applyAlignment="0" applyProtection="0"/>
    <xf numFmtId="182" fontId="31" fillId="0" borderId="0" applyFont="0" applyFill="0" applyBorder="0" applyAlignment="0" applyProtection="0"/>
    <xf numFmtId="2" fontId="29" fillId="0" borderId="8">
      <alignment horizontal="right" vertical="center"/>
    </xf>
    <xf numFmtId="0" fontId="4" fillId="2" borderId="0" applyNumberFormat="0" applyBorder="0" applyAlignment="0" applyProtection="0">
      <alignment vertical="center"/>
    </xf>
    <xf numFmtId="0" fontId="23" fillId="0" borderId="0">
      <protection locked="0"/>
    </xf>
    <xf numFmtId="0" fontId="23" fillId="0" borderId="0">
      <protection locked="0"/>
    </xf>
    <xf numFmtId="0" fontId="7" fillId="0" borderId="0" applyFont="0" applyFill="0" applyBorder="0" applyAlignment="0" applyProtection="0"/>
    <xf numFmtId="9" fontId="9" fillId="0" borderId="0">
      <protection locked="0"/>
    </xf>
    <xf numFmtId="0" fontId="9" fillId="0" borderId="0"/>
    <xf numFmtId="0" fontId="32" fillId="0" borderId="0"/>
    <xf numFmtId="0" fontId="7" fillId="0" borderId="0" applyFont="0" applyFill="0" applyBorder="0" applyAlignment="0" applyProtection="0"/>
    <xf numFmtId="0" fontId="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5" fillId="0" borderId="0" applyFont="0" applyFill="0" applyBorder="0" applyAlignment="0" applyProtection="0"/>
    <xf numFmtId="0" fontId="34" fillId="0" borderId="0" applyFont="0" applyFill="0" applyBorder="0" applyAlignment="0" applyProtection="0"/>
    <xf numFmtId="0" fontId="16" fillId="0" borderId="0" applyFont="0" applyFill="0" applyBorder="0" applyAlignment="0" applyProtection="0"/>
    <xf numFmtId="0" fontId="34" fillId="0" borderId="0" applyFont="0" applyFill="0" applyBorder="0" applyAlignment="0" applyProtection="0"/>
    <xf numFmtId="41" fontId="36"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5" fillId="0" borderId="0" applyFont="0" applyFill="0" applyBorder="0" applyAlignment="0" applyProtection="0"/>
    <xf numFmtId="0" fontId="37" fillId="0" borderId="0" applyFont="0" applyFill="0" applyBorder="0" applyAlignment="0" applyProtection="0"/>
    <xf numFmtId="0" fontId="16" fillId="0" borderId="0" applyFont="0" applyFill="0" applyBorder="0" applyAlignment="0" applyProtection="0"/>
    <xf numFmtId="0" fontId="34" fillId="0" borderId="0" applyFont="0" applyFill="0" applyBorder="0" applyAlignment="0" applyProtection="0"/>
    <xf numFmtId="43" fontId="36"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83" fontId="16" fillId="0" borderId="0" applyFont="0" applyFill="0" applyBorder="0" applyAlignment="0" applyProtection="0"/>
    <xf numFmtId="184" fontId="20" fillId="0" borderId="0" applyFont="0" applyFill="0" applyBorder="0" applyAlignment="0" applyProtection="0"/>
    <xf numFmtId="0" fontId="39" fillId="0" borderId="0" applyFont="0" applyFill="0" applyBorder="0" applyAlignment="0" applyProtection="0"/>
    <xf numFmtId="185" fontId="25" fillId="0" borderId="0" applyFont="0" applyFill="0" applyBorder="0" applyAlignment="0" applyProtection="0"/>
    <xf numFmtId="185" fontId="30" fillId="0" borderId="0" applyFont="0" applyFill="0" applyBorder="0" applyAlignment="0" applyProtection="0"/>
    <xf numFmtId="42" fontId="41" fillId="0" borderId="0" applyFont="0" applyFill="0" applyBorder="0" applyAlignment="0" applyProtection="0"/>
    <xf numFmtId="42" fontId="40" fillId="0" borderId="0" applyFont="0" applyFill="0" applyBorder="0" applyAlignment="0" applyProtection="0"/>
    <xf numFmtId="185" fontId="25" fillId="0" borderId="0" applyFont="0" applyFill="0" applyBorder="0" applyAlignment="0" applyProtection="0"/>
    <xf numFmtId="185" fontId="30" fillId="0" borderId="0" applyFont="0" applyFill="0" applyBorder="0" applyAlignment="0" applyProtection="0"/>
    <xf numFmtId="185" fontId="25" fillId="0" borderId="0" applyFont="0" applyFill="0" applyBorder="0" applyAlignment="0" applyProtection="0"/>
    <xf numFmtId="185" fontId="30" fillId="0" borderId="0" applyFont="0" applyFill="0" applyBorder="0" applyAlignment="0" applyProtection="0"/>
    <xf numFmtId="0" fontId="40" fillId="0" borderId="0" applyFont="0" applyFill="0" applyBorder="0" applyAlignment="0" applyProtection="0"/>
    <xf numFmtId="0" fontId="30" fillId="0" borderId="0" applyFont="0" applyFill="0" applyBorder="0" applyAlignment="0" applyProtection="0"/>
    <xf numFmtId="0" fontId="25" fillId="0" borderId="0" applyFont="0" applyFill="0" applyBorder="0" applyAlignment="0" applyProtection="0"/>
    <xf numFmtId="42" fontId="42" fillId="0" borderId="0" applyFont="0" applyFill="0" applyBorder="0" applyAlignment="0" applyProtection="0"/>
    <xf numFmtId="0" fontId="16" fillId="0" borderId="0" applyFont="0" applyFill="0" applyBorder="0" applyAlignment="0" applyProtection="0"/>
    <xf numFmtId="42" fontId="41" fillId="0" borderId="0" applyFont="0" applyFill="0" applyBorder="0" applyAlignment="0" applyProtection="0"/>
    <xf numFmtId="42" fontId="40" fillId="0" borderId="0" applyFont="0" applyFill="0" applyBorder="0" applyAlignment="0" applyProtection="0"/>
    <xf numFmtId="0" fontId="25" fillId="0" borderId="0" applyFont="0" applyFill="0" applyBorder="0" applyAlignment="0" applyProtection="0"/>
    <xf numFmtId="185" fontId="25" fillId="0" borderId="0" applyFont="0" applyFill="0" applyBorder="0" applyAlignment="0" applyProtection="0"/>
    <xf numFmtId="185" fontId="30" fillId="0" borderId="0" applyFont="0" applyFill="0" applyBorder="0" applyAlignment="0" applyProtection="0"/>
    <xf numFmtId="0" fontId="43" fillId="0" borderId="0" applyFont="0" applyFill="0" applyBorder="0" applyAlignment="0" applyProtection="0"/>
    <xf numFmtId="185" fontId="40" fillId="0" borderId="0" applyFont="0" applyFill="0" applyBorder="0" applyAlignment="0" applyProtection="0"/>
    <xf numFmtId="186" fontId="25" fillId="0" borderId="0" applyFont="0" applyFill="0" applyBorder="0" applyAlignment="0" applyProtection="0"/>
    <xf numFmtId="186" fontId="30"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37" fontId="25" fillId="0" borderId="0" applyFont="0" applyFill="0" applyBorder="0" applyAlignment="0" applyProtection="0"/>
    <xf numFmtId="0" fontId="39" fillId="0" borderId="0" applyFont="0" applyFill="0" applyBorder="0" applyAlignment="0" applyProtection="0"/>
    <xf numFmtId="188" fontId="25" fillId="0" borderId="0" applyFont="0" applyFill="0" applyBorder="0" applyAlignment="0" applyProtection="0"/>
    <xf numFmtId="188" fontId="30" fillId="0" borderId="0" applyFont="0" applyFill="0" applyBorder="0" applyAlignment="0" applyProtection="0"/>
    <xf numFmtId="44" fontId="41" fillId="0" borderId="0" applyFont="0" applyFill="0" applyBorder="0" applyAlignment="0" applyProtection="0"/>
    <xf numFmtId="44" fontId="40" fillId="0" borderId="0" applyFont="0" applyFill="0" applyBorder="0" applyAlignment="0" applyProtection="0"/>
    <xf numFmtId="188" fontId="25" fillId="0" borderId="0" applyFont="0" applyFill="0" applyBorder="0" applyAlignment="0" applyProtection="0"/>
    <xf numFmtId="188" fontId="30" fillId="0" borderId="0" applyFont="0" applyFill="0" applyBorder="0" applyAlignment="0" applyProtection="0"/>
    <xf numFmtId="188" fontId="25" fillId="0" borderId="0" applyFont="0" applyFill="0" applyBorder="0" applyAlignment="0" applyProtection="0"/>
    <xf numFmtId="188" fontId="30"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25" fillId="0" borderId="0" applyFont="0" applyFill="0" applyBorder="0" applyAlignment="0" applyProtection="0"/>
    <xf numFmtId="44" fontId="42" fillId="0" borderId="0" applyFont="0" applyFill="0" applyBorder="0" applyAlignment="0" applyProtection="0"/>
    <xf numFmtId="0" fontId="16" fillId="0" borderId="0" applyFont="0" applyFill="0" applyBorder="0" applyAlignment="0" applyProtection="0"/>
    <xf numFmtId="44" fontId="41" fillId="0" borderId="0" applyFont="0" applyFill="0" applyBorder="0" applyAlignment="0" applyProtection="0"/>
    <xf numFmtId="44" fontId="40" fillId="0" borderId="0" applyFont="0" applyFill="0" applyBorder="0" applyAlignment="0" applyProtection="0"/>
    <xf numFmtId="0" fontId="25" fillId="0" borderId="0" applyFont="0" applyFill="0" applyBorder="0" applyAlignment="0" applyProtection="0"/>
    <xf numFmtId="188" fontId="25" fillId="0" borderId="0" applyFont="0" applyFill="0" applyBorder="0" applyAlignment="0" applyProtection="0"/>
    <xf numFmtId="188" fontId="30" fillId="0" borderId="0" applyFont="0" applyFill="0" applyBorder="0" applyAlignment="0" applyProtection="0"/>
    <xf numFmtId="189" fontId="43" fillId="0" borderId="0" applyFont="0" applyFill="0" applyBorder="0" applyAlignment="0" applyProtection="0"/>
    <xf numFmtId="188" fontId="40" fillId="0" borderId="0" applyFont="0" applyFill="0" applyBorder="0" applyAlignment="0" applyProtection="0"/>
    <xf numFmtId="190" fontId="25" fillId="0" borderId="0" applyFont="0" applyFill="0" applyBorder="0" applyAlignment="0" applyProtection="0"/>
    <xf numFmtId="190" fontId="30" fillId="0" borderId="0" applyFont="0" applyFill="0" applyBorder="0" applyAlignment="0" applyProtection="0"/>
    <xf numFmtId="191" fontId="16" fillId="0" borderId="0" applyFont="0" applyFill="0" applyBorder="0" applyAlignment="0" applyProtection="0"/>
    <xf numFmtId="191" fontId="16" fillId="0" borderId="0" applyFont="0" applyFill="0" applyBorder="0" applyAlignment="0" applyProtection="0"/>
    <xf numFmtId="37" fontId="25"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2" fontId="44" fillId="0" borderId="0">
      <protection locked="0"/>
    </xf>
    <xf numFmtId="193" fontId="25" fillId="0" borderId="0">
      <protection locked="0"/>
    </xf>
    <xf numFmtId="0" fontId="9" fillId="0" borderId="0"/>
    <xf numFmtId="0" fontId="11" fillId="0" borderId="0"/>
    <xf numFmtId="0" fontId="39" fillId="0" borderId="0" applyFont="0" applyFill="0" applyBorder="0" applyAlignment="0" applyProtection="0"/>
    <xf numFmtId="182" fontId="25" fillId="0" borderId="0" applyFont="0" applyFill="0" applyBorder="0" applyAlignment="0" applyProtection="0"/>
    <xf numFmtId="182" fontId="30" fillId="0" borderId="0" applyFont="0" applyFill="0" applyBorder="0" applyAlignment="0" applyProtection="0"/>
    <xf numFmtId="41" fontId="41" fillId="0" borderId="0" applyFont="0" applyFill="0" applyBorder="0" applyAlignment="0" applyProtection="0"/>
    <xf numFmtId="41" fontId="40" fillId="0" borderId="0" applyFont="0" applyFill="0" applyBorder="0" applyAlignment="0" applyProtection="0"/>
    <xf numFmtId="182" fontId="25" fillId="0" borderId="0" applyFont="0" applyFill="0" applyBorder="0" applyAlignment="0" applyProtection="0"/>
    <xf numFmtId="182" fontId="30" fillId="0" borderId="0" applyFont="0" applyFill="0" applyBorder="0" applyAlignment="0" applyProtection="0"/>
    <xf numFmtId="182" fontId="25" fillId="0" borderId="0" applyFont="0" applyFill="0" applyBorder="0" applyAlignment="0" applyProtection="0"/>
    <xf numFmtId="182"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25" fillId="0" borderId="0" applyFont="0" applyFill="0" applyBorder="0" applyAlignment="0" applyProtection="0"/>
    <xf numFmtId="41" fontId="42" fillId="0" borderId="0" applyFont="0" applyFill="0" applyBorder="0" applyAlignment="0" applyProtection="0"/>
    <xf numFmtId="182" fontId="25" fillId="0" borderId="0" applyFont="0" applyFill="0" applyBorder="0" applyAlignment="0" applyProtection="0"/>
    <xf numFmtId="0" fontId="16" fillId="0" borderId="0" applyFont="0" applyFill="0" applyBorder="0" applyAlignment="0" applyProtection="0"/>
    <xf numFmtId="41" fontId="41" fillId="0" borderId="0" applyFont="0" applyFill="0" applyBorder="0" applyAlignment="0" applyProtection="0"/>
    <xf numFmtId="41" fontId="40" fillId="0" borderId="0" applyFont="0" applyFill="0" applyBorder="0" applyAlignment="0" applyProtection="0"/>
    <xf numFmtId="0" fontId="25" fillId="0" borderId="0" applyFont="0" applyFill="0" applyBorder="0" applyAlignment="0" applyProtection="0"/>
    <xf numFmtId="182" fontId="25" fillId="0" borderId="0" applyFont="0" applyFill="0" applyBorder="0" applyAlignment="0" applyProtection="0"/>
    <xf numFmtId="182" fontId="30" fillId="0" borderId="0" applyFont="0" applyFill="0" applyBorder="0" applyAlignment="0" applyProtection="0"/>
    <xf numFmtId="0" fontId="43" fillId="0" borderId="0" applyFont="0" applyFill="0" applyBorder="0" applyAlignment="0" applyProtection="0"/>
    <xf numFmtId="182" fontId="40" fillId="0" borderId="0" applyFont="0" applyFill="0" applyBorder="0" applyAlignment="0" applyProtection="0"/>
    <xf numFmtId="194" fontId="7" fillId="0" borderId="0" applyFont="0" applyFill="0" applyBorder="0" applyAlignment="0" applyProtection="0"/>
    <xf numFmtId="193" fontId="7" fillId="0" borderId="0" applyFont="0" applyFill="0" applyBorder="0" applyAlignment="0" applyProtection="0"/>
    <xf numFmtId="195" fontId="14" fillId="0" borderId="0" applyFont="0" applyFill="0" applyBorder="0" applyAlignment="0" applyProtection="0"/>
    <xf numFmtId="0" fontId="40" fillId="0" borderId="0" applyFont="0" applyFill="0" applyBorder="0" applyAlignment="0" applyProtection="0"/>
    <xf numFmtId="194" fontId="7" fillId="0" borderId="0" applyFont="0" applyFill="0" applyBorder="0" applyAlignment="0" applyProtection="0"/>
    <xf numFmtId="193" fontId="7" fillId="0" borderId="0" applyFont="0" applyFill="0" applyBorder="0" applyAlignment="0" applyProtection="0"/>
    <xf numFmtId="37" fontId="25" fillId="0" borderId="0" applyFont="0" applyFill="0" applyBorder="0" applyAlignment="0" applyProtection="0"/>
    <xf numFmtId="0" fontId="25" fillId="0" borderId="0" applyFont="0" applyFill="0" applyBorder="0" applyAlignment="0" applyProtection="0"/>
    <xf numFmtId="196" fontId="25" fillId="0" borderId="0" applyFont="0" applyFill="0" applyBorder="0" applyAlignment="0" applyProtection="0"/>
    <xf numFmtId="196" fontId="30" fillId="0" borderId="0" applyFont="0" applyFill="0" applyBorder="0" applyAlignment="0" applyProtection="0"/>
    <xf numFmtId="43" fontId="41" fillId="0" borderId="0" applyFont="0" applyFill="0" applyBorder="0" applyAlignment="0" applyProtection="0"/>
    <xf numFmtId="43" fontId="40" fillId="0" borderId="0" applyFont="0" applyFill="0" applyBorder="0" applyAlignment="0" applyProtection="0"/>
    <xf numFmtId="196" fontId="25" fillId="0" borderId="0" applyFont="0" applyFill="0" applyBorder="0" applyAlignment="0" applyProtection="0"/>
    <xf numFmtId="196" fontId="30" fillId="0" borderId="0" applyFont="0" applyFill="0" applyBorder="0" applyAlignment="0" applyProtection="0"/>
    <xf numFmtId="196" fontId="25" fillId="0" borderId="0" applyFont="0" applyFill="0" applyBorder="0" applyAlignment="0" applyProtection="0"/>
    <xf numFmtId="196" fontId="30"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30" fillId="0" borderId="0" applyFont="0" applyFill="0" applyBorder="0" applyAlignment="0" applyProtection="0"/>
    <xf numFmtId="0" fontId="25" fillId="0" borderId="0" applyFont="0" applyFill="0" applyBorder="0" applyAlignment="0" applyProtection="0"/>
    <xf numFmtId="43" fontId="42" fillId="0" borderId="0" applyFont="0" applyFill="0" applyBorder="0" applyAlignment="0" applyProtection="0"/>
    <xf numFmtId="0" fontId="45" fillId="0" borderId="0" applyFont="0" applyFill="0" applyBorder="0" applyAlignment="0" applyProtection="0"/>
    <xf numFmtId="0" fontId="16" fillId="0" borderId="0" applyFont="0" applyFill="0" applyBorder="0" applyAlignment="0" applyProtection="0"/>
    <xf numFmtId="43" fontId="41" fillId="0" borderId="0" applyFont="0" applyFill="0" applyBorder="0" applyAlignment="0" applyProtection="0"/>
    <xf numFmtId="43" fontId="40" fillId="0" borderId="0" applyFont="0" applyFill="0" applyBorder="0" applyAlignment="0" applyProtection="0"/>
    <xf numFmtId="0" fontId="25" fillId="0" borderId="0" applyFont="0" applyFill="0" applyBorder="0" applyAlignment="0" applyProtection="0"/>
    <xf numFmtId="196" fontId="25" fillId="0" borderId="0" applyFont="0" applyFill="0" applyBorder="0" applyAlignment="0" applyProtection="0"/>
    <xf numFmtId="196" fontId="30" fillId="0" borderId="0" applyFont="0" applyFill="0" applyBorder="0" applyAlignment="0" applyProtection="0"/>
    <xf numFmtId="197" fontId="9" fillId="0" borderId="0" applyFont="0" applyFill="0" applyBorder="0" applyAlignment="0" applyProtection="0"/>
    <xf numFmtId="196" fontId="40" fillId="0" borderId="0" applyFont="0" applyFill="0" applyBorder="0" applyAlignment="0" applyProtection="0"/>
    <xf numFmtId="37" fontId="25" fillId="0" borderId="0" applyFont="0" applyFill="0" applyBorder="0" applyAlignment="0" applyProtection="0"/>
    <xf numFmtId="4" fontId="23" fillId="0" borderId="0">
      <protection locked="0"/>
    </xf>
    <xf numFmtId="198" fontId="44" fillId="0" borderId="0">
      <protection locked="0"/>
    </xf>
    <xf numFmtId="4" fontId="23" fillId="0" borderId="0">
      <protection locked="0"/>
    </xf>
    <xf numFmtId="199" fontId="25" fillId="0" borderId="0">
      <protection locked="0"/>
    </xf>
    <xf numFmtId="0" fontId="7" fillId="0" borderId="0" applyFont="0" applyFill="0" applyBorder="0" applyAlignment="0" applyProtection="0"/>
    <xf numFmtId="0" fontId="9" fillId="0" borderId="0"/>
    <xf numFmtId="0" fontId="19" fillId="0" borderId="0"/>
    <xf numFmtId="0" fontId="46" fillId="0" borderId="0"/>
    <xf numFmtId="0" fontId="33" fillId="0" borderId="0"/>
    <xf numFmtId="0" fontId="47" fillId="0" borderId="0"/>
    <xf numFmtId="0" fontId="33" fillId="0" borderId="0"/>
    <xf numFmtId="0" fontId="33" fillId="0" borderId="0"/>
    <xf numFmtId="0" fontId="34" fillId="0" borderId="0"/>
    <xf numFmtId="0" fontId="7" fillId="0" borderId="0"/>
    <xf numFmtId="0" fontId="48" fillId="0" borderId="0"/>
    <xf numFmtId="0" fontId="35" fillId="0" borderId="0"/>
    <xf numFmtId="0" fontId="34" fillId="0" borderId="0"/>
    <xf numFmtId="0" fontId="33" fillId="0" borderId="0"/>
    <xf numFmtId="0" fontId="49" fillId="0" borderId="0"/>
    <xf numFmtId="0" fontId="7" fillId="0" borderId="0"/>
    <xf numFmtId="0" fontId="50" fillId="0" borderId="0"/>
    <xf numFmtId="37" fontId="25" fillId="0" borderId="0"/>
    <xf numFmtId="37" fontId="30" fillId="0" borderId="0"/>
    <xf numFmtId="37" fontId="25" fillId="0" borderId="0"/>
    <xf numFmtId="0" fontId="51" fillId="0" borderId="0"/>
    <xf numFmtId="0" fontId="25" fillId="0" borderId="0"/>
    <xf numFmtId="0" fontId="30" fillId="0" borderId="0"/>
    <xf numFmtId="0" fontId="25" fillId="0" borderId="0"/>
    <xf numFmtId="0" fontId="30" fillId="0" borderId="0"/>
    <xf numFmtId="0" fontId="25" fillId="0" borderId="0"/>
    <xf numFmtId="37" fontId="25" fillId="0" borderId="0"/>
    <xf numFmtId="37" fontId="30" fillId="0" borderId="0"/>
    <xf numFmtId="37" fontId="25" fillId="0" borderId="0"/>
    <xf numFmtId="0" fontId="30" fillId="0" borderId="0"/>
    <xf numFmtId="0" fontId="25" fillId="0" borderId="0"/>
    <xf numFmtId="0" fontId="30" fillId="0" borderId="0"/>
    <xf numFmtId="0" fontId="25" fillId="0" borderId="0"/>
    <xf numFmtId="0" fontId="30" fillId="0" borderId="0"/>
    <xf numFmtId="0" fontId="25" fillId="0" borderId="0"/>
    <xf numFmtId="0" fontId="52"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2" fontId="25" fillId="0" borderId="0"/>
    <xf numFmtId="2" fontId="30" fillId="0" borderId="0"/>
    <xf numFmtId="2" fontId="25" fillId="0" borderId="0"/>
    <xf numFmtId="0" fontId="30" fillId="0" borderId="0"/>
    <xf numFmtId="0" fontId="25" fillId="0" borderId="0"/>
    <xf numFmtId="0" fontId="25" fillId="0" borderId="0"/>
    <xf numFmtId="0" fontId="30" fillId="0" borderId="0"/>
    <xf numFmtId="37" fontId="30" fillId="0" borderId="0"/>
    <xf numFmtId="37" fontId="25" fillId="0" borderId="0"/>
    <xf numFmtId="0" fontId="25" fillId="0" borderId="0"/>
    <xf numFmtId="0" fontId="30" fillId="0" borderId="0"/>
    <xf numFmtId="0" fontId="25" fillId="0" borderId="0"/>
    <xf numFmtId="37" fontId="30" fillId="0" borderId="0"/>
    <xf numFmtId="37" fontId="25" fillId="0" borderId="0"/>
    <xf numFmtId="37" fontId="30" fillId="0" borderId="0"/>
    <xf numFmtId="0" fontId="50" fillId="0" borderId="0"/>
    <xf numFmtId="0" fontId="53"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0" fontId="40" fillId="0" borderId="0"/>
    <xf numFmtId="0" fontId="30" fillId="0" borderId="0"/>
    <xf numFmtId="0" fontId="25" fillId="0" borderId="0"/>
    <xf numFmtId="0" fontId="41" fillId="0" borderId="0"/>
    <xf numFmtId="0" fontId="30" fillId="0" borderId="0"/>
    <xf numFmtId="0" fontId="25" fillId="0" borderId="0"/>
    <xf numFmtId="37" fontId="30" fillId="0" borderId="0"/>
    <xf numFmtId="37" fontId="25" fillId="0" borderId="0"/>
    <xf numFmtId="0" fontId="30" fillId="0" borderId="0"/>
    <xf numFmtId="0" fontId="25" fillId="0" borderId="0"/>
    <xf numFmtId="0" fontId="30" fillId="0" borderId="0"/>
    <xf numFmtId="0" fontId="25" fillId="0" borderId="0"/>
    <xf numFmtId="0" fontId="30" fillId="0" borderId="0"/>
    <xf numFmtId="0"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0" fontId="25" fillId="0" borderId="0"/>
    <xf numFmtId="37" fontId="30" fillId="0" borderId="0"/>
    <xf numFmtId="37" fontId="25" fillId="0" borderId="0"/>
    <xf numFmtId="0" fontId="30" fillId="0" borderId="0"/>
    <xf numFmtId="37" fontId="30" fillId="0" borderId="0"/>
    <xf numFmtId="37" fontId="25" fillId="0" borderId="0"/>
    <xf numFmtId="37" fontId="30" fillId="0" borderId="0"/>
    <xf numFmtId="37" fontId="25" fillId="0" borderId="0"/>
    <xf numFmtId="37" fontId="30" fillId="0" borderId="0"/>
    <xf numFmtId="37" fontId="25" fillId="0" borderId="0"/>
    <xf numFmtId="0" fontId="30" fillId="0" borderId="0"/>
    <xf numFmtId="0" fontId="25" fillId="0" borderId="0"/>
    <xf numFmtId="0" fontId="30" fillId="0" borderId="0"/>
    <xf numFmtId="37" fontId="25" fillId="0" borderId="0"/>
    <xf numFmtId="37" fontId="30" fillId="0" borderId="0"/>
    <xf numFmtId="37" fontId="25" fillId="0" borderId="0"/>
    <xf numFmtId="37" fontId="30" fillId="0" borderId="0"/>
    <xf numFmtId="37" fontId="25" fillId="0" borderId="0"/>
    <xf numFmtId="0" fontId="53" fillId="0" borderId="0"/>
    <xf numFmtId="0" fontId="50" fillId="0" borderId="0"/>
    <xf numFmtId="0" fontId="53" fillId="0" borderId="0"/>
    <xf numFmtId="0" fontId="50" fillId="0" borderId="0"/>
    <xf numFmtId="37" fontId="30" fillId="0" borderId="0"/>
    <xf numFmtId="37" fontId="25" fillId="0" borderId="0"/>
    <xf numFmtId="37" fontId="30" fillId="0" borderId="0"/>
    <xf numFmtId="37" fontId="25" fillId="0" borderId="0"/>
    <xf numFmtId="0" fontId="40" fillId="0" borderId="0"/>
    <xf numFmtId="0" fontId="25" fillId="0" borderId="0"/>
    <xf numFmtId="0" fontId="30" fillId="0" borderId="0"/>
    <xf numFmtId="0" fontId="45" fillId="0" borderId="0"/>
    <xf numFmtId="0" fontId="54" fillId="0" borderId="0"/>
    <xf numFmtId="0" fontId="45" fillId="0" borderId="0"/>
    <xf numFmtId="0" fontId="54" fillId="0" borderId="0"/>
    <xf numFmtId="0" fontId="45" fillId="0" borderId="0"/>
    <xf numFmtId="0" fontId="40" fillId="0" borderId="0"/>
    <xf numFmtId="0" fontId="41" fillId="0" borderId="0"/>
    <xf numFmtId="0" fontId="42" fillId="0" borderId="0"/>
    <xf numFmtId="0" fontId="55" fillId="0" borderId="0"/>
    <xf numFmtId="0" fontId="16" fillId="0" borderId="0"/>
    <xf numFmtId="0" fontId="52" fillId="0" borderId="0"/>
    <xf numFmtId="0" fontId="56" fillId="0" borderId="0"/>
    <xf numFmtId="0" fontId="52" fillId="0" borderId="0"/>
    <xf numFmtId="0" fontId="54"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37" fontId="30" fillId="0" borderId="0"/>
    <xf numFmtId="37" fontId="25" fillId="0" borderId="0"/>
    <xf numFmtId="0" fontId="53" fillId="0" borderId="0"/>
    <xf numFmtId="0" fontId="50" fillId="0" borderId="0"/>
    <xf numFmtId="0" fontId="53" fillId="0" borderId="0"/>
    <xf numFmtId="0" fontId="50" fillId="0" borderId="0"/>
    <xf numFmtId="0" fontId="30" fillId="0" borderId="0"/>
    <xf numFmtId="0" fontId="25" fillId="0" borderId="0"/>
    <xf numFmtId="0" fontId="41" fillId="0" borderId="0"/>
    <xf numFmtId="0" fontId="7" fillId="0" borderId="0" applyFill="0" applyBorder="0" applyAlignment="0"/>
    <xf numFmtId="201" fontId="20" fillId="0" borderId="0" applyFill="0" applyBorder="0" applyAlignment="0"/>
    <xf numFmtId="202" fontId="20" fillId="0" borderId="0" applyFill="0" applyBorder="0" applyAlignment="0"/>
    <xf numFmtId="203" fontId="16" fillId="0" borderId="0" applyFill="0" applyBorder="0" applyAlignment="0"/>
    <xf numFmtId="204" fontId="16" fillId="0" borderId="0" applyFill="0" applyBorder="0" applyAlignment="0"/>
    <xf numFmtId="205" fontId="20" fillId="0" borderId="0" applyFill="0" applyBorder="0" applyAlignment="0"/>
    <xf numFmtId="206" fontId="20" fillId="0" borderId="0" applyFill="0" applyBorder="0" applyAlignment="0"/>
    <xf numFmtId="201" fontId="20" fillId="0" borderId="0" applyFill="0" applyBorder="0" applyAlignment="0"/>
    <xf numFmtId="0" fontId="57" fillId="0" borderId="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207" fontId="9" fillId="0" borderId="0" applyFont="0" applyFill="0" applyBorder="0" applyAlignment="0" applyProtection="0"/>
    <xf numFmtId="0" fontId="23" fillId="0" borderId="9">
      <protection locked="0"/>
    </xf>
    <xf numFmtId="0" fontId="23" fillId="0" borderId="9">
      <protection locked="0"/>
    </xf>
    <xf numFmtId="3" fontId="59" fillId="0" borderId="0">
      <alignment horizontal="center"/>
    </xf>
    <xf numFmtId="182" fontId="31" fillId="0" borderId="0" applyFont="0" applyFill="0" applyBorder="0" applyAlignment="0" applyProtection="0"/>
    <xf numFmtId="208" fontId="60" fillId="0" borderId="0" applyFont="0" applyFill="0" applyBorder="0" applyAlignment="0" applyProtection="0"/>
    <xf numFmtId="38" fontId="16" fillId="0" borderId="0" applyFont="0" applyFill="0" applyBorder="0" applyAlignment="0" applyProtection="0"/>
    <xf numFmtId="205" fontId="20" fillId="0" borderId="0" applyFont="0" applyFill="0" applyBorder="0" applyAlignment="0" applyProtection="0"/>
    <xf numFmtId="38" fontId="11" fillId="0" borderId="0" applyFont="0" applyFill="0" applyBorder="0" applyAlignment="0" applyProtection="0"/>
    <xf numFmtId="209" fontId="7" fillId="0" borderId="0"/>
    <xf numFmtId="0" fontId="16" fillId="0" borderId="0" applyFont="0" applyFill="0" applyBorder="0" applyAlignment="0" applyProtection="0"/>
    <xf numFmtId="3" fontId="16" fillId="0" borderId="0" applyFont="0" applyFill="0" applyBorder="0" applyAlignment="0" applyProtection="0"/>
    <xf numFmtId="40" fontId="11" fillId="0" borderId="0" applyFont="0" applyFill="0" applyBorder="0" applyAlignment="0" applyProtection="0"/>
    <xf numFmtId="0" fontId="61" fillId="0" borderId="0" applyNumberFormat="0" applyAlignment="0">
      <alignment horizontal="left"/>
    </xf>
    <xf numFmtId="0" fontId="21" fillId="0" borderId="0" applyFont="0" applyFill="0" applyBorder="0" applyAlignment="0" applyProtection="0"/>
    <xf numFmtId="210" fontId="7" fillId="0" borderId="0">
      <protection locked="0"/>
    </xf>
    <xf numFmtId="211" fontId="16" fillId="0" borderId="0" applyFont="0" applyFill="0" applyBorder="0" applyAlignment="0" applyProtection="0"/>
    <xf numFmtId="0" fontId="16" fillId="0" borderId="0" applyFont="0" applyFill="0" applyBorder="0" applyAlignment="0" applyProtection="0"/>
    <xf numFmtId="0" fontId="7" fillId="0" borderId="0" applyFont="0" applyFill="0" applyBorder="0" applyAlignment="0" applyProtection="0"/>
    <xf numFmtId="201" fontId="20" fillId="0" borderId="0" applyFont="0" applyFill="0" applyBorder="0" applyAlignment="0" applyProtection="0"/>
    <xf numFmtId="212" fontId="62" fillId="0" borderId="0" applyFont="0" applyFill="0" applyBorder="0" applyAlignment="0" applyProtection="0"/>
    <xf numFmtId="213" fontId="63" fillId="0" borderId="1" applyFill="0" applyBorder="0" applyAlignment="0"/>
    <xf numFmtId="0" fontId="16" fillId="0" borderId="0" applyFont="0" applyFill="0" applyBorder="0" applyAlignment="0" applyProtection="0"/>
    <xf numFmtId="214" fontId="7" fillId="0" borderId="0" applyFont="0" applyFill="0" applyBorder="0" applyAlignment="0" applyProtection="0"/>
    <xf numFmtId="215" fontId="7" fillId="0" borderId="0"/>
    <xf numFmtId="216" fontId="9" fillId="0" borderId="0" applyFont="0" applyFill="0" applyBorder="0" applyAlignment="0" applyProtection="0"/>
    <xf numFmtId="0" fontId="7" fillId="0" borderId="0" applyFont="0" applyFill="0" applyBorder="0" applyAlignment="0" applyProtection="0"/>
    <xf numFmtId="0" fontId="16" fillId="0" borderId="0" applyFont="0" applyFill="0" applyBorder="0" applyAlignment="0" applyProtection="0"/>
    <xf numFmtId="14" fontId="64" fillId="0" borderId="0" applyFill="0" applyBorder="0" applyAlignment="0"/>
    <xf numFmtId="217" fontId="7" fillId="0" borderId="0"/>
    <xf numFmtId="218" fontId="25" fillId="0" borderId="0">
      <protection locked="0"/>
    </xf>
    <xf numFmtId="219" fontId="44" fillId="0" borderId="0">
      <protection locked="0"/>
    </xf>
    <xf numFmtId="218" fontId="25" fillId="0" borderId="0">
      <protection locked="0"/>
    </xf>
    <xf numFmtId="220" fontId="25" fillId="0" borderId="0">
      <protection locked="0"/>
    </xf>
    <xf numFmtId="221" fontId="44" fillId="0" borderId="0">
      <protection locked="0"/>
    </xf>
    <xf numFmtId="220" fontId="25" fillId="0" borderId="0">
      <protection locked="0"/>
    </xf>
    <xf numFmtId="205" fontId="20" fillId="0" borderId="0" applyFill="0" applyBorder="0" applyAlignment="0"/>
    <xf numFmtId="201" fontId="20" fillId="0" borderId="0" applyFill="0" applyBorder="0" applyAlignment="0"/>
    <xf numFmtId="205" fontId="20" fillId="0" borderId="0" applyFill="0" applyBorder="0" applyAlignment="0"/>
    <xf numFmtId="206" fontId="20" fillId="0" borderId="0" applyFill="0" applyBorder="0" applyAlignment="0"/>
    <xf numFmtId="201" fontId="20" fillId="0" borderId="0" applyFill="0" applyBorder="0" applyAlignment="0"/>
    <xf numFmtId="0" fontId="65" fillId="0" borderId="0" applyNumberFormat="0" applyAlignment="0">
      <alignment horizontal="left"/>
    </xf>
    <xf numFmtId="222" fontId="7" fillId="0" borderId="0" applyFont="0" applyFill="0" applyBorder="0" applyAlignment="0" applyProtection="0"/>
    <xf numFmtId="0" fontId="23" fillId="0" borderId="0">
      <alignment justifyLastLine="1"/>
      <protection locked="0"/>
    </xf>
    <xf numFmtId="0" fontId="23" fillId="0" borderId="0">
      <alignment justifyLastLine="1"/>
      <protection locked="0"/>
    </xf>
    <xf numFmtId="0" fontId="66" fillId="0" borderId="0">
      <alignment justifyLastLine="1"/>
      <protection locked="0"/>
    </xf>
    <xf numFmtId="0" fontId="23" fillId="0" borderId="0">
      <alignment justifyLastLine="1"/>
      <protection locked="0"/>
    </xf>
    <xf numFmtId="0" fontId="23" fillId="0" borderId="0">
      <alignment justifyLastLine="1"/>
      <protection locked="0"/>
    </xf>
    <xf numFmtId="0" fontId="23" fillId="0" borderId="0">
      <alignment justifyLastLine="1"/>
      <protection locked="0"/>
    </xf>
    <xf numFmtId="0" fontId="66" fillId="0" borderId="0">
      <alignment justifyLastLine="1"/>
      <protection locked="0"/>
    </xf>
    <xf numFmtId="2" fontId="16" fillId="0" borderId="0" applyFont="0" applyFill="0" applyBorder="0" applyAlignment="0" applyProtection="0"/>
    <xf numFmtId="0" fontId="67" fillId="0" borderId="0" applyNumberFormat="0" applyFill="0" applyBorder="0" applyAlignment="0" applyProtection="0">
      <alignment vertical="top"/>
      <protection locked="0"/>
    </xf>
    <xf numFmtId="0" fontId="9" fillId="0" borderId="0"/>
    <xf numFmtId="38" fontId="68" fillId="4" borderId="0" applyNumberFormat="0" applyBorder="0" applyAlignment="0" applyProtection="0"/>
    <xf numFmtId="3" fontId="10" fillId="0" borderId="10">
      <alignment horizontal="right" vertical="center"/>
    </xf>
    <xf numFmtId="4" fontId="10" fillId="0" borderId="10">
      <alignment horizontal="right" vertical="center"/>
    </xf>
    <xf numFmtId="0" fontId="69" fillId="0" borderId="0">
      <alignment horizontal="left"/>
    </xf>
    <xf numFmtId="0" fontId="70" fillId="0" borderId="11" applyNumberFormat="0" applyAlignment="0" applyProtection="0">
      <alignment horizontal="left" vertical="center"/>
    </xf>
    <xf numFmtId="0" fontId="70" fillId="0" borderId="12">
      <alignment horizontal="left" vertical="center"/>
    </xf>
    <xf numFmtId="0" fontId="71" fillId="0" borderId="0" applyNumberFormat="0" applyFill="0" applyBorder="0" applyAlignment="0" applyProtection="0"/>
    <xf numFmtId="0" fontId="70" fillId="0" borderId="0" applyNumberFormat="0" applyFill="0" applyBorder="0" applyAlignment="0" applyProtection="0"/>
    <xf numFmtId="210" fontId="7" fillId="0" borderId="0">
      <protection locked="0"/>
    </xf>
    <xf numFmtId="210" fontId="7" fillId="0" borderId="0">
      <protection locked="0"/>
    </xf>
    <xf numFmtId="0" fontId="72" fillId="0" borderId="0" applyNumberFormat="0" applyFill="0" applyBorder="0" applyAlignment="0" applyProtection="0"/>
    <xf numFmtId="0" fontId="58" fillId="0" borderId="0" applyNumberFormat="0" applyFill="0" applyBorder="0" applyAlignment="0" applyProtection="0">
      <alignment vertical="top"/>
      <protection locked="0"/>
    </xf>
    <xf numFmtId="0" fontId="20" fillId="0" borderId="0"/>
    <xf numFmtId="0" fontId="14" fillId="0" borderId="0" applyFont="0" applyFill="0" applyBorder="0" applyAlignment="0" applyProtection="0"/>
    <xf numFmtId="10" fontId="68" fillId="5" borderId="1" applyNumberFormat="0" applyBorder="0" applyAlignment="0" applyProtection="0"/>
    <xf numFmtId="0" fontId="9" fillId="0" borderId="0"/>
    <xf numFmtId="0" fontId="7" fillId="0" borderId="13">
      <protection locked="0"/>
    </xf>
    <xf numFmtId="0" fontId="73" fillId="0" borderId="0" applyNumberFormat="0" applyFont="0" applyFill="0" applyBorder="0" applyProtection="0">
      <alignment horizontal="left" vertical="center"/>
    </xf>
    <xf numFmtId="205" fontId="20" fillId="0" borderId="0" applyFill="0" applyBorder="0" applyAlignment="0"/>
    <xf numFmtId="201" fontId="20" fillId="0" borderId="0" applyFill="0" applyBorder="0" applyAlignment="0"/>
    <xf numFmtId="205" fontId="20" fillId="0" borderId="0" applyFill="0" applyBorder="0" applyAlignment="0"/>
    <xf numFmtId="206" fontId="20" fillId="0" borderId="0" applyFill="0" applyBorder="0" applyAlignment="0"/>
    <xf numFmtId="201" fontId="20" fillId="0" borderId="0" applyFill="0" applyBorder="0" applyAlignment="0"/>
    <xf numFmtId="0" fontId="74" fillId="0" borderId="5" applyNumberFormat="0" applyFill="0" applyProtection="0">
      <alignment horizontal="center"/>
    </xf>
    <xf numFmtId="223" fontId="7" fillId="0" borderId="0" applyFont="0" applyFill="0" applyBorder="0" applyAlignment="0" applyProtection="0"/>
    <xf numFmtId="0" fontId="75" fillId="0" borderId="13"/>
    <xf numFmtId="182" fontId="31" fillId="0" borderId="0" applyFont="0" applyFill="0" applyBorder="0" applyAlignment="0" applyProtection="0"/>
    <xf numFmtId="37" fontId="76"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9" fillId="0" borderId="0"/>
    <xf numFmtId="0" fontId="14"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41" fontId="16" fillId="0" borderId="0" applyFont="0" applyFill="0" applyBorder="0" applyAlignment="0" applyProtection="0"/>
    <xf numFmtId="4" fontId="20" fillId="0" borderId="0" applyFont="0" applyFill="0" applyBorder="0" applyAlignment="0" applyProtection="0"/>
    <xf numFmtId="0" fontId="16" fillId="0" borderId="0"/>
    <xf numFmtId="210" fontId="7" fillId="0" borderId="0">
      <protection locked="0"/>
    </xf>
    <xf numFmtId="204" fontId="16" fillId="0" borderId="0" applyFont="0" applyFill="0" applyBorder="0" applyAlignment="0" applyProtection="0"/>
    <xf numFmtId="224" fontId="16" fillId="0" borderId="0" applyFont="0" applyFill="0" applyBorder="0" applyAlignment="0" applyProtection="0"/>
    <xf numFmtId="10" fontId="16" fillId="0" borderId="0" applyFont="0" applyFill="0" applyBorder="0" applyAlignment="0" applyProtection="0"/>
    <xf numFmtId="0" fontId="9" fillId="0" borderId="0"/>
    <xf numFmtId="205" fontId="20" fillId="0" borderId="0" applyFill="0" applyBorder="0" applyAlignment="0"/>
    <xf numFmtId="201" fontId="20" fillId="0" borderId="0" applyFill="0" applyBorder="0" applyAlignment="0"/>
    <xf numFmtId="205" fontId="20" fillId="0" borderId="0" applyFill="0" applyBorder="0" applyAlignment="0"/>
    <xf numFmtId="206" fontId="20" fillId="0" borderId="0" applyFill="0" applyBorder="0" applyAlignment="0"/>
    <xf numFmtId="201" fontId="20" fillId="0" borderId="0" applyFill="0" applyBorder="0" applyAlignment="0"/>
    <xf numFmtId="0" fontId="78" fillId="4" borderId="0" applyNumberFormat="0">
      <alignment vertical="center"/>
    </xf>
    <xf numFmtId="0" fontId="9" fillId="0" borderId="0"/>
    <xf numFmtId="30" fontId="79" fillId="0" borderId="0" applyNumberFormat="0" applyFill="0" applyBorder="0" applyAlignment="0" applyProtection="0">
      <alignment horizontal="left"/>
    </xf>
    <xf numFmtId="225" fontId="80" fillId="0" borderId="14">
      <alignment vertical="center" wrapText="1"/>
    </xf>
    <xf numFmtId="0" fontId="11" fillId="0" borderId="0"/>
    <xf numFmtId="0" fontId="81" fillId="0" borderId="0">
      <alignment horizontal="center" vertical="center"/>
    </xf>
    <xf numFmtId="0" fontId="82" fillId="0" borderId="0"/>
    <xf numFmtId="0" fontId="75" fillId="0" borderId="0"/>
    <xf numFmtId="40" fontId="83" fillId="0" borderId="0" applyBorder="0">
      <alignment horizontal="right"/>
    </xf>
    <xf numFmtId="49" fontId="64" fillId="0" borderId="0" applyFill="0" applyBorder="0" applyAlignment="0"/>
    <xf numFmtId="226" fontId="16" fillId="0" borderId="0" applyFill="0" applyBorder="0" applyAlignment="0"/>
    <xf numFmtId="227" fontId="16" fillId="0" borderId="0" applyFill="0" applyBorder="0" applyAlignment="0"/>
    <xf numFmtId="0" fontId="84" fillId="4" borderId="0">
      <alignment horizontal="centerContinuous"/>
    </xf>
    <xf numFmtId="0" fontId="85" fillId="0" borderId="0" applyFill="0" applyBorder="0" applyProtection="0">
      <alignment horizontal="centerContinuous" vertical="center"/>
    </xf>
    <xf numFmtId="0" fontId="14" fillId="6" borderId="0" applyFill="0" applyBorder="0" applyProtection="0">
      <alignment horizontal="center" vertical="center"/>
    </xf>
    <xf numFmtId="0" fontId="86" fillId="0" borderId="0"/>
    <xf numFmtId="0" fontId="16" fillId="0" borderId="9" applyNumberFormat="0" applyFont="0" applyFill="0" applyAlignment="0" applyProtection="0"/>
    <xf numFmtId="0" fontId="7" fillId="0" borderId="0" applyFont="0" applyFill="0" applyBorder="0" applyAlignment="0" applyProtection="0"/>
    <xf numFmtId="0" fontId="9" fillId="0" borderId="0"/>
    <xf numFmtId="0" fontId="87" fillId="0" borderId="15">
      <alignment horizontal="left"/>
    </xf>
    <xf numFmtId="0" fontId="88" fillId="0" borderId="0" applyNumberFormat="0" applyFont="0" applyFill="0" applyBorder="0" applyProtection="0">
      <alignment horizontal="center" vertical="center" wrapText="1"/>
    </xf>
    <xf numFmtId="0" fontId="9" fillId="0" borderId="0"/>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7" fillId="0" borderId="0" applyFont="0" applyFill="0" applyBorder="0" applyAlignment="0" applyProtection="0"/>
    <xf numFmtId="0" fontId="7" fillId="0" borderId="0" applyFont="0" applyFill="0" applyBorder="0" applyAlignment="0" applyProtection="0"/>
    <xf numFmtId="0" fontId="91" fillId="0" borderId="0">
      <protection locked="0"/>
    </xf>
    <xf numFmtId="210" fontId="92" fillId="0" borderId="0" applyFont="0" applyFill="0" applyBorder="0" applyAlignment="0" applyProtection="0"/>
    <xf numFmtId="189" fontId="92" fillId="0" borderId="0" applyFont="0" applyFill="0" applyBorder="0" applyAlignment="0" applyProtection="0"/>
    <xf numFmtId="0" fontId="92" fillId="0" borderId="0"/>
    <xf numFmtId="38" fontId="14" fillId="0" borderId="0"/>
    <xf numFmtId="228" fontId="9" fillId="0" borderId="0">
      <protection locked="0"/>
    </xf>
    <xf numFmtId="0" fontId="26" fillId="0" borderId="0">
      <protection locked="0"/>
    </xf>
    <xf numFmtId="0" fontId="26" fillId="0" borderId="0">
      <protection locked="0"/>
    </xf>
    <xf numFmtId="0" fontId="93" fillId="0" borderId="0" applyBorder="0" applyAlignment="0"/>
    <xf numFmtId="0" fontId="93" fillId="0" borderId="3" applyBorder="0" applyAlignment="0">
      <alignment horizontal="center"/>
    </xf>
    <xf numFmtId="0" fontId="93" fillId="0" borderId="16"/>
    <xf numFmtId="0" fontId="94" fillId="0" borderId="0"/>
    <xf numFmtId="49" fontId="95" fillId="0" borderId="14">
      <alignment horizontal="center" vertical="center" wrapText="1"/>
    </xf>
    <xf numFmtId="187" fontId="14" fillId="0" borderId="0"/>
    <xf numFmtId="187" fontId="14" fillId="0" borderId="0"/>
    <xf numFmtId="187" fontId="14" fillId="0" borderId="0"/>
    <xf numFmtId="187" fontId="14" fillId="0" borderId="0"/>
    <xf numFmtId="187" fontId="14" fillId="0" borderId="0"/>
    <xf numFmtId="187" fontId="14" fillId="0" borderId="0"/>
    <xf numFmtId="187" fontId="14" fillId="0" borderId="0"/>
    <xf numFmtId="187" fontId="14" fillId="0" borderId="0"/>
    <xf numFmtId="187" fontId="14" fillId="0" borderId="0"/>
    <xf numFmtId="187" fontId="14" fillId="0" borderId="0"/>
    <xf numFmtId="187" fontId="14" fillId="0" borderId="0"/>
    <xf numFmtId="38" fontId="28" fillId="0" borderId="0"/>
    <xf numFmtId="0" fontId="7" fillId="0" borderId="0">
      <protection locked="0"/>
    </xf>
    <xf numFmtId="0" fontId="23" fillId="0" borderId="0">
      <protection locked="0"/>
    </xf>
    <xf numFmtId="0" fontId="96" fillId="0" borderId="17">
      <alignment vertical="center"/>
    </xf>
    <xf numFmtId="0" fontId="59" fillId="0" borderId="0" applyFont="0" applyAlignment="0">
      <alignment horizontal="left"/>
    </xf>
    <xf numFmtId="0" fontId="23" fillId="0" borderId="0">
      <protection locked="0"/>
    </xf>
    <xf numFmtId="49" fontId="97" fillId="0" borderId="14">
      <alignment horizontal="center" vertical="center" wrapText="1"/>
    </xf>
    <xf numFmtId="0" fontId="98" fillId="0" borderId="0" applyNumberFormat="0" applyFill="0" applyBorder="0" applyAlignment="0" applyProtection="0">
      <alignment vertical="top"/>
      <protection locked="0"/>
    </xf>
    <xf numFmtId="0" fontId="16" fillId="0" borderId="0" applyFont="0" applyFill="0" applyBorder="0" applyAlignment="0" applyProtection="0"/>
    <xf numFmtId="0" fontId="16" fillId="0" borderId="0" applyFont="0" applyFill="0" applyBorder="0" applyAlignment="0" applyProtection="0"/>
    <xf numFmtId="0" fontId="7"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9" fontId="28" fillId="6" borderId="0" applyFill="0" applyBorder="0" applyProtection="0">
      <alignment horizontal="right"/>
    </xf>
    <xf numFmtId="10" fontId="28" fillId="0" borderId="0" applyFill="0" applyBorder="0" applyProtection="0">
      <alignment horizontal="right"/>
    </xf>
    <xf numFmtId="9" fontId="7" fillId="0" borderId="0" applyFont="0" applyFill="0" applyBorder="0" applyAlignment="0" applyProtection="0"/>
    <xf numFmtId="9" fontId="4" fillId="0" borderId="0" applyFont="0" applyFill="0" applyBorder="0" applyAlignment="0" applyProtection="0">
      <alignment vertical="center"/>
    </xf>
    <xf numFmtId="0" fontId="99" fillId="0" borderId="18" applyFont="0" applyFill="0" applyAlignment="0" applyProtection="0">
      <alignment horizontal="center" vertical="center"/>
    </xf>
    <xf numFmtId="0" fontId="9" fillId="0" borderId="0"/>
    <xf numFmtId="38" fontId="100" fillId="0" borderId="0" applyFont="0" applyFill="0" applyBorder="0" applyAlignment="0" applyProtection="0"/>
    <xf numFmtId="229" fontId="94" fillId="0" borderId="4" applyBorder="0"/>
    <xf numFmtId="178" fontId="101" fillId="0" borderId="19">
      <alignment vertical="center"/>
    </xf>
    <xf numFmtId="3" fontId="102" fillId="0" borderId="1"/>
    <xf numFmtId="0" fontId="102" fillId="0" borderId="1"/>
    <xf numFmtId="3" fontId="102" fillId="0" borderId="20"/>
    <xf numFmtId="3" fontId="102" fillId="0" borderId="21"/>
    <xf numFmtId="0" fontId="103" fillId="0" borderId="1"/>
    <xf numFmtId="0" fontId="104" fillId="0" borderId="0">
      <alignment horizontal="center"/>
    </xf>
    <xf numFmtId="0" fontId="31" fillId="0" borderId="22">
      <alignment horizontal="center"/>
    </xf>
    <xf numFmtId="3" fontId="105" fillId="0" borderId="0">
      <alignment vertical="center" wrapText="1"/>
    </xf>
    <xf numFmtId="3" fontId="106" fillId="0" borderId="0">
      <alignment vertical="center" wrapText="1"/>
    </xf>
    <xf numFmtId="1" fontId="9" fillId="0" borderId="0"/>
    <xf numFmtId="230" fontId="107" fillId="0" borderId="0">
      <alignment vertical="center"/>
    </xf>
    <xf numFmtId="41" fontId="4" fillId="0" borderId="0" applyFont="0" applyFill="0" applyBorder="0" applyAlignment="0" applyProtection="0">
      <alignment vertical="center"/>
    </xf>
    <xf numFmtId="41" fontId="108" fillId="0" borderId="0" applyFont="0" applyFill="0" applyBorder="0" applyAlignment="0" applyProtection="0">
      <alignment vertical="center"/>
    </xf>
    <xf numFmtId="41" fontId="108" fillId="0" borderId="0" applyFont="0" applyFill="0" applyBorder="0" applyAlignment="0" applyProtection="0">
      <alignment vertical="center"/>
    </xf>
    <xf numFmtId="41" fontId="7" fillId="0" borderId="0" applyFont="0" applyFill="0" applyBorder="0" applyAlignment="0" applyProtection="0">
      <alignment vertical="center"/>
    </xf>
    <xf numFmtId="43" fontId="7" fillId="0" borderId="0" applyFont="0" applyFill="0" applyBorder="0" applyAlignment="0" applyProtection="0"/>
    <xf numFmtId="0" fontId="21" fillId="0" borderId="0" applyFont="0" applyFill="0" applyBorder="0" applyAlignment="0" applyProtection="0"/>
    <xf numFmtId="0" fontId="7" fillId="0" borderId="0" applyFont="0" applyFill="0" applyBorder="0" applyAlignment="0" applyProtection="0"/>
    <xf numFmtId="0" fontId="9" fillId="0" borderId="0"/>
    <xf numFmtId="0" fontId="62" fillId="0" borderId="0"/>
    <xf numFmtId="0" fontId="9" fillId="0" borderId="0"/>
    <xf numFmtId="0" fontId="14" fillId="0" borderId="0"/>
    <xf numFmtId="0" fontId="9" fillId="0" borderId="0"/>
    <xf numFmtId="3" fontId="9" fillId="0" borderId="0"/>
    <xf numFmtId="3" fontId="9" fillId="0" borderId="0"/>
    <xf numFmtId="0" fontId="9" fillId="0" borderId="0"/>
    <xf numFmtId="3" fontId="9" fillId="0" borderId="0"/>
    <xf numFmtId="0" fontId="7" fillId="0" borderId="0" applyFont="0" applyFill="0" applyBorder="0" applyAlignment="0" applyProtection="0"/>
    <xf numFmtId="0" fontId="9"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9" fillId="0" borderId="23"/>
    <xf numFmtId="0" fontId="110" fillId="0" borderId="0" applyNumberFormat="0" applyFill="0" applyBorder="0" applyAlignment="0" applyProtection="0">
      <alignment vertical="top"/>
      <protection locked="0"/>
    </xf>
    <xf numFmtId="231" fontId="7" fillId="0" borderId="0" applyFont="0" applyFill="0" applyBorder="0" applyAlignment="0" applyProtection="0"/>
    <xf numFmtId="231" fontId="7" fillId="0" borderId="0" applyFont="0" applyFill="0" applyBorder="0" applyAlignment="0" applyProtection="0"/>
    <xf numFmtId="200" fontId="111" fillId="0" borderId="0" applyFont="0" applyFill="0" applyBorder="0" applyAlignment="0" applyProtection="0"/>
    <xf numFmtId="0" fontId="111" fillId="0" borderId="0" applyFont="0" applyFill="0" applyBorder="0" applyAlignment="0" applyProtection="0"/>
    <xf numFmtId="200" fontId="111" fillId="0" borderId="0" applyFont="0" applyFill="0" applyBorder="0" applyAlignment="0" applyProtection="0"/>
    <xf numFmtId="0" fontId="111" fillId="0" borderId="0" applyFont="0" applyFill="0" applyBorder="0" applyAlignment="0" applyProtection="0"/>
    <xf numFmtId="0" fontId="112" fillId="0" borderId="0">
      <alignment vertical="center"/>
    </xf>
    <xf numFmtId="0" fontId="113" fillId="0" borderId="0">
      <alignment horizontal="center" vertical="center"/>
    </xf>
    <xf numFmtId="0" fontId="22" fillId="0" borderId="0"/>
    <xf numFmtId="0" fontId="114" fillId="0" borderId="0" applyNumberFormat="0" applyBorder="0" applyAlignment="0">
      <alignment horizontal="centerContinuous" vertical="center"/>
    </xf>
    <xf numFmtId="4" fontId="23" fillId="0" borderId="0">
      <protection locked="0"/>
    </xf>
    <xf numFmtId="232" fontId="9" fillId="0" borderId="0">
      <protection locked="0"/>
    </xf>
    <xf numFmtId="0" fontId="9" fillId="0" borderId="1">
      <alignment horizontal="distributed" vertical="center"/>
    </xf>
    <xf numFmtId="0" fontId="9" fillId="0" borderId="4">
      <alignment horizontal="distributed" vertical="top"/>
    </xf>
    <xf numFmtId="0" fontId="9" fillId="0" borderId="2">
      <alignment horizontal="distributed"/>
    </xf>
    <xf numFmtId="182" fontId="115" fillId="0" borderId="0">
      <alignment vertical="center"/>
    </xf>
    <xf numFmtId="0" fontId="9" fillId="0" borderId="0"/>
    <xf numFmtId="41" fontId="22" fillId="0" borderId="0" applyFont="0" applyFill="0" applyBorder="0" applyAlignment="0" applyProtection="0"/>
    <xf numFmtId="43" fontId="22" fillId="0" borderId="0" applyFont="0" applyFill="0" applyBorder="0" applyAlignment="0" applyProtection="0"/>
    <xf numFmtId="182" fontId="9" fillId="0" borderId="1">
      <alignment horizontal="center" vertical="center"/>
    </xf>
    <xf numFmtId="41" fontId="7" fillId="0" borderId="0" applyFont="0" applyFill="0" applyBorder="0" applyAlignment="0" applyProtection="0"/>
    <xf numFmtId="38" fontId="9" fillId="6" borderId="0" applyFill="0" applyBorder="0" applyProtection="0">
      <alignment horizontal="right"/>
    </xf>
    <xf numFmtId="0" fontId="14" fillId="0" borderId="0"/>
    <xf numFmtId="196" fontId="7" fillId="0" borderId="0" applyFont="0" applyFill="0" applyBorder="0" applyAlignment="0" applyProtection="0"/>
    <xf numFmtId="196" fontId="7" fillId="0" borderId="0" applyFont="0" applyFill="0" applyBorder="0" applyAlignment="0" applyProtection="0"/>
    <xf numFmtId="0" fontId="21" fillId="0" borderId="0" applyFont="0" applyFill="0" applyBorder="0" applyAlignment="0" applyProtection="0"/>
    <xf numFmtId="196" fontId="14" fillId="0" borderId="0" applyFont="0" applyFill="0" applyBorder="0" applyAlignment="0" applyProtection="0"/>
    <xf numFmtId="42" fontId="7" fillId="0" borderId="0" applyFont="0" applyFill="0" applyBorder="0" applyAlignment="0" applyProtection="0">
      <alignment vertical="center"/>
    </xf>
    <xf numFmtId="233" fontId="9" fillId="0" borderId="0">
      <protection locked="0"/>
    </xf>
    <xf numFmtId="0" fontId="116" fillId="0" borderId="0" applyNumberFormat="0" applyFill="0" applyBorder="0" applyAlignment="0" applyProtection="0">
      <alignment vertical="top"/>
      <protection locked="0"/>
    </xf>
    <xf numFmtId="0" fontId="7" fillId="0" borderId="0"/>
    <xf numFmtId="0" fontId="7" fillId="0" borderId="0"/>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9" fillId="0" borderId="19">
      <alignment vertical="center" wrapText="1"/>
    </xf>
    <xf numFmtId="0" fontId="7" fillId="0" borderId="1" applyNumberFormat="0" applyFill="0" applyProtection="0">
      <alignment vertical="center"/>
    </xf>
    <xf numFmtId="0" fontId="117" fillId="0" borderId="0" applyNumberFormat="0" applyFill="0" applyBorder="0" applyAlignment="0" applyProtection="0">
      <alignment vertical="top"/>
      <protection locked="0"/>
    </xf>
    <xf numFmtId="0" fontId="23" fillId="0" borderId="9">
      <protection locked="0"/>
    </xf>
    <xf numFmtId="183" fontId="22" fillId="0" borderId="0" applyFont="0" applyFill="0" applyBorder="0" applyAlignment="0" applyProtection="0"/>
    <xf numFmtId="234" fontId="22" fillId="0" borderId="0" applyFont="0" applyFill="0" applyBorder="0" applyAlignment="0" applyProtection="0"/>
    <xf numFmtId="235" fontId="9" fillId="0" borderId="0">
      <protection locked="0"/>
    </xf>
    <xf numFmtId="236" fontId="9" fillId="0" borderId="0">
      <protection locked="0"/>
    </xf>
    <xf numFmtId="9" fontId="3" fillId="0" borderId="0" applyFont="0" applyFill="0" applyBorder="0" applyAlignment="0" applyProtection="0">
      <alignment vertical="center"/>
    </xf>
    <xf numFmtId="230" fontId="126" fillId="0" borderId="0">
      <alignment vertical="center"/>
    </xf>
    <xf numFmtId="210" fontId="127" fillId="0" borderId="0" applyFont="0" applyFill="0" applyBorder="0" applyAlignment="0" applyProtection="0"/>
    <xf numFmtId="189" fontId="127" fillId="0" borderId="0" applyFont="0" applyFill="0" applyBorder="0" applyAlignment="0" applyProtection="0"/>
    <xf numFmtId="230" fontId="127" fillId="0" borderId="0" applyFont="0" applyFill="0" applyBorder="0" applyAlignment="0" applyProtection="0"/>
    <xf numFmtId="181" fontId="127" fillId="0" borderId="0" applyFont="0" applyFill="0" applyBorder="0" applyAlignment="0" applyProtection="0"/>
    <xf numFmtId="0" fontId="54" fillId="0" borderId="0"/>
    <xf numFmtId="0" fontId="16" fillId="0" borderId="0" applyFont="0" applyFill="0" applyBorder="0" applyAlignment="0" applyProtection="0"/>
    <xf numFmtId="0" fontId="9" fillId="0" borderId="0" applyFont="0" applyFill="0" applyBorder="0" applyAlignment="0" applyProtection="0"/>
    <xf numFmtId="0" fontId="1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7" fillId="0" borderId="0" applyNumberFormat="0" applyFill="0" applyBorder="0" applyAlignment="0" applyProtection="0">
      <alignment vertical="top"/>
      <protection locked="0"/>
    </xf>
    <xf numFmtId="210" fontId="130" fillId="0" borderId="0" applyFont="0" applyFill="0" applyBorder="0" applyAlignment="0" applyProtection="0"/>
    <xf numFmtId="189" fontId="130" fillId="0" borderId="0" applyFont="0" applyFill="0" applyBorder="0" applyAlignment="0" applyProtection="0"/>
    <xf numFmtId="40" fontId="130" fillId="0" borderId="0" applyFont="0" applyFill="0" applyBorder="0" applyAlignment="0" applyProtection="0"/>
    <xf numFmtId="38" fontId="130" fillId="0" borderId="0" applyFont="0" applyFill="0" applyBorder="0" applyAlignment="0" applyProtection="0"/>
    <xf numFmtId="0" fontId="9" fillId="0" borderId="0">
      <protection locked="0"/>
    </xf>
    <xf numFmtId="240" fontId="9" fillId="0" borderId="0" applyFill="0" applyBorder="0" applyProtection="0"/>
    <xf numFmtId="241" fontId="131" fillId="0" borderId="0">
      <protection locked="0"/>
    </xf>
    <xf numFmtId="241" fontId="132" fillId="0" borderId="0">
      <protection locked="0"/>
    </xf>
    <xf numFmtId="241" fontId="131" fillId="0" borderId="0">
      <protection locked="0"/>
    </xf>
    <xf numFmtId="0" fontId="133" fillId="0" borderId="0">
      <protection locked="0"/>
    </xf>
    <xf numFmtId="241" fontId="131" fillId="0" borderId="0">
      <protection locked="0"/>
    </xf>
    <xf numFmtId="241" fontId="132" fillId="0" borderId="0">
      <protection locked="0"/>
    </xf>
    <xf numFmtId="241" fontId="131" fillId="0" borderId="0">
      <protection locked="0"/>
    </xf>
    <xf numFmtId="241" fontId="131" fillId="0" borderId="0">
      <protection locked="0"/>
    </xf>
    <xf numFmtId="241" fontId="132" fillId="0" borderId="0">
      <protection locked="0"/>
    </xf>
    <xf numFmtId="241" fontId="131" fillId="0" borderId="0">
      <protection locked="0"/>
    </xf>
    <xf numFmtId="0" fontId="9" fillId="0" borderId="0">
      <protection locked="0"/>
    </xf>
    <xf numFmtId="0" fontId="133" fillId="0" borderId="0">
      <protection locked="0"/>
    </xf>
    <xf numFmtId="0" fontId="9" fillId="0" borderId="0">
      <protection locked="0"/>
    </xf>
    <xf numFmtId="0" fontId="9" fillId="0" borderId="0">
      <protection locked="0"/>
    </xf>
    <xf numFmtId="0" fontId="133" fillId="0" borderId="0">
      <protection locked="0"/>
    </xf>
    <xf numFmtId="0" fontId="9" fillId="0" borderId="0">
      <protection locked="0"/>
    </xf>
    <xf numFmtId="0" fontId="131" fillId="0" borderId="0">
      <protection locked="0"/>
    </xf>
    <xf numFmtId="0" fontId="132" fillId="0" borderId="0">
      <protection locked="0"/>
    </xf>
    <xf numFmtId="0" fontId="131" fillId="0" borderId="0">
      <protection locked="0"/>
    </xf>
    <xf numFmtId="0" fontId="131" fillId="0" borderId="0">
      <protection locked="0"/>
    </xf>
    <xf numFmtId="0" fontId="132" fillId="0" borderId="0">
      <protection locked="0"/>
    </xf>
    <xf numFmtId="0" fontId="131" fillId="0" borderId="0">
      <protection locked="0"/>
    </xf>
    <xf numFmtId="0" fontId="131" fillId="0" borderId="0">
      <protection locked="0"/>
    </xf>
    <xf numFmtId="0" fontId="132" fillId="0" borderId="0">
      <protection locked="0"/>
    </xf>
    <xf numFmtId="0" fontId="131" fillId="0" borderId="0">
      <protection locked="0"/>
    </xf>
    <xf numFmtId="241" fontId="131" fillId="0" borderId="0">
      <protection locked="0"/>
    </xf>
    <xf numFmtId="241" fontId="132" fillId="0" borderId="0">
      <protection locked="0"/>
    </xf>
    <xf numFmtId="241" fontId="131" fillId="0" borderId="0">
      <protection locked="0"/>
    </xf>
    <xf numFmtId="0" fontId="131" fillId="0" borderId="0">
      <protection locked="0"/>
    </xf>
    <xf numFmtId="0" fontId="132" fillId="0" borderId="0">
      <protection locked="0"/>
    </xf>
    <xf numFmtId="0" fontId="131" fillId="0" borderId="0">
      <protection locked="0"/>
    </xf>
    <xf numFmtId="0" fontId="9" fillId="0" borderId="0">
      <protection locked="0"/>
    </xf>
    <xf numFmtId="0" fontId="133" fillId="0" borderId="0">
      <protection locked="0"/>
    </xf>
    <xf numFmtId="0" fontId="9" fillId="0" borderId="0">
      <protection locked="0"/>
    </xf>
    <xf numFmtId="0" fontId="9" fillId="0" borderId="0">
      <protection locked="0"/>
    </xf>
    <xf numFmtId="241" fontId="131" fillId="0" borderId="0">
      <protection locked="0"/>
    </xf>
    <xf numFmtId="241" fontId="132" fillId="0" borderId="0">
      <protection locked="0"/>
    </xf>
    <xf numFmtId="241" fontId="131" fillId="0" borderId="0">
      <protection locked="0"/>
    </xf>
    <xf numFmtId="196" fontId="73" fillId="0" borderId="0" applyFont="0" applyFill="0" applyBorder="0" applyAlignment="0" applyProtection="0"/>
    <xf numFmtId="0" fontId="131" fillId="0" borderId="0">
      <protection locked="0"/>
    </xf>
    <xf numFmtId="0" fontId="132" fillId="0" borderId="0">
      <protection locked="0"/>
    </xf>
    <xf numFmtId="0" fontId="131" fillId="0" borderId="0">
      <protection locked="0"/>
    </xf>
    <xf numFmtId="0" fontId="131" fillId="0" borderId="0">
      <protection locked="0"/>
    </xf>
    <xf numFmtId="0" fontId="132" fillId="0" borderId="0">
      <protection locked="0"/>
    </xf>
    <xf numFmtId="0" fontId="131" fillId="0" borderId="0">
      <protection locked="0"/>
    </xf>
    <xf numFmtId="196" fontId="73" fillId="0" borderId="0" applyFont="0" applyFill="0" applyBorder="0" applyAlignment="0" applyProtection="0"/>
    <xf numFmtId="0" fontId="131" fillId="0" borderId="0">
      <protection locked="0"/>
    </xf>
    <xf numFmtId="0" fontId="132" fillId="0" borderId="0">
      <protection locked="0"/>
    </xf>
    <xf numFmtId="0" fontId="131" fillId="0" borderId="0">
      <protection locked="0"/>
    </xf>
    <xf numFmtId="0" fontId="9" fillId="0" borderId="0">
      <protection locked="0"/>
    </xf>
    <xf numFmtId="196" fontId="73" fillId="0" borderId="0" applyFont="0" applyFill="0" applyBorder="0" applyAlignment="0" applyProtection="0"/>
    <xf numFmtId="196" fontId="73" fillId="0" borderId="0" applyFont="0" applyFill="0" applyBorder="0" applyAlignment="0" applyProtection="0"/>
    <xf numFmtId="196" fontId="73" fillId="0" borderId="0" applyFont="0" applyFill="0" applyBorder="0" applyAlignment="0" applyProtection="0"/>
    <xf numFmtId="196" fontId="73" fillId="0" borderId="0" applyFont="0" applyFill="0" applyBorder="0" applyAlignment="0" applyProtection="0"/>
    <xf numFmtId="0" fontId="134" fillId="0" borderId="6">
      <alignment horizontal="center"/>
    </xf>
    <xf numFmtId="0" fontId="134" fillId="0" borderId="6">
      <alignment horizontal="center"/>
    </xf>
    <xf numFmtId="0" fontId="134" fillId="0" borderId="6">
      <alignment horizontal="center"/>
    </xf>
    <xf numFmtId="0" fontId="134" fillId="0" borderId="6">
      <alignment horizontal="center"/>
    </xf>
    <xf numFmtId="0" fontId="10" fillId="0" borderId="25">
      <alignment horizontal="centerContinuous" vertical="center"/>
    </xf>
    <xf numFmtId="242" fontId="9" fillId="0" borderId="0">
      <alignment vertical="center"/>
    </xf>
    <xf numFmtId="4" fontId="9" fillId="0" borderId="0">
      <alignment vertical="center"/>
    </xf>
    <xf numFmtId="243" fontId="9" fillId="0" borderId="0">
      <alignment vertical="center"/>
    </xf>
    <xf numFmtId="3" fontId="9" fillId="0" borderId="0">
      <alignment vertical="center"/>
    </xf>
    <xf numFmtId="0" fontId="10" fillId="0" borderId="25">
      <alignment horizontal="centerContinuous" vertical="center"/>
    </xf>
    <xf numFmtId="24" fontId="11" fillId="0" borderId="0" applyFont="0" applyFill="0" applyBorder="0" applyAlignment="0" applyProtection="0"/>
    <xf numFmtId="24" fontId="11" fillId="0" borderId="0" applyFont="0" applyFill="0" applyBorder="0" applyAlignment="0" applyProtection="0"/>
    <xf numFmtId="24" fontId="11" fillId="0" borderId="0" applyFont="0" applyFill="0" applyBorder="0" applyAlignment="0" applyProtection="0"/>
    <xf numFmtId="244" fontId="11" fillId="0" borderId="0" applyFont="0" applyFill="0" applyBorder="0" applyAlignment="0" applyProtection="0"/>
    <xf numFmtId="2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 fontId="11" fillId="0" borderId="0" applyFont="0" applyFill="0" applyBorder="0" applyAlignment="0" applyProtection="0"/>
    <xf numFmtId="244" fontId="11" fillId="0" borderId="0" applyFont="0" applyFill="0" applyBorder="0" applyAlignment="0" applyProtection="0"/>
    <xf numFmtId="24" fontId="11" fillId="0" borderId="0" applyFont="0" applyFill="0" applyBorder="0" applyAlignment="0" applyProtection="0"/>
    <xf numFmtId="24" fontId="11" fillId="0" borderId="0" applyFont="0" applyFill="0" applyBorder="0" applyAlignment="0" applyProtection="0"/>
    <xf numFmtId="24" fontId="11" fillId="0" borderId="0" applyFont="0" applyFill="0" applyBorder="0" applyAlignment="0" applyProtection="0"/>
    <xf numFmtId="24" fontId="11" fillId="0" borderId="0" applyFont="0" applyFill="0" applyBorder="0" applyAlignment="0" applyProtection="0"/>
    <xf numFmtId="2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40" fontId="11" fillId="0" borderId="0" applyFont="0" applyFill="0" applyBorder="0" applyAlignment="0" applyProtection="0"/>
    <xf numFmtId="193" fontId="7" fillId="0" borderId="0" applyFont="0" applyFill="0" applyBorder="0" applyAlignment="0" applyProtection="0">
      <alignment vertical="center"/>
    </xf>
    <xf numFmtId="38" fontId="9" fillId="0" borderId="31">
      <alignment horizontal="right"/>
    </xf>
    <xf numFmtId="40" fontId="11" fillId="0" borderId="0" applyFont="0" applyFill="0" applyBorder="0" applyAlignment="0" applyProtection="0"/>
    <xf numFmtId="245" fontId="135" fillId="0" borderId="0" applyNumberFormat="0">
      <alignment horizontal="center" vertical="center"/>
      <protection locked="0" hidden="1"/>
    </xf>
    <xf numFmtId="0" fontId="7" fillId="0" borderId="0" applyFont="0" applyFill="0" applyBorder="0" applyAlignment="0" applyProtection="0"/>
    <xf numFmtId="0" fontId="109"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9" fillId="0" borderId="0"/>
    <xf numFmtId="0" fontId="9" fillId="0" borderId="0"/>
    <xf numFmtId="0" fontId="9" fillId="0" borderId="0"/>
    <xf numFmtId="0" fontId="16" fillId="0" borderId="0" applyFont="0" applyFill="0" applyBorder="0" applyAlignment="0" applyProtection="0"/>
    <xf numFmtId="0" fontId="136" fillId="0" borderId="0" applyFont="0" applyFill="0" applyBorder="0" applyAlignment="0" applyProtection="0"/>
    <xf numFmtId="0" fontId="136" fillId="0" borderId="0" applyFont="0" applyFill="0" applyBorder="0" applyAlignment="0" applyProtection="0"/>
    <xf numFmtId="0" fontId="136" fillId="0" borderId="0"/>
    <xf numFmtId="0" fontId="137" fillId="0" borderId="0" applyFont="0" applyFill="0" applyBorder="0" applyAlignment="0" applyProtection="0"/>
    <xf numFmtId="0" fontId="136" fillId="0" borderId="0" applyFont="0" applyFill="0" applyBorder="0" applyAlignment="0" applyProtection="0"/>
    <xf numFmtId="0" fontId="136" fillId="0" borderId="0" applyFont="0" applyFill="0" applyBorder="0" applyAlignment="0" applyProtection="0"/>
    <xf numFmtId="0" fontId="7" fillId="0" borderId="0" applyFont="0" applyFill="0" applyBorder="0" applyAlignment="0" applyProtection="0"/>
    <xf numFmtId="0" fontId="138" fillId="8" borderId="0"/>
    <xf numFmtId="0" fontId="134" fillId="0" borderId="0"/>
    <xf numFmtId="0" fontId="134" fillId="0" borderId="0"/>
    <xf numFmtId="0" fontId="134" fillId="0" borderId="0"/>
    <xf numFmtId="0" fontId="134" fillId="0" borderId="0"/>
    <xf numFmtId="0" fontId="7" fillId="0" borderId="0"/>
    <xf numFmtId="0" fontId="7" fillId="0" borderId="0"/>
    <xf numFmtId="0" fontId="139" fillId="0" borderId="0" applyProtection="0"/>
    <xf numFmtId="0" fontId="139" fillId="0" borderId="0" applyProtection="0"/>
    <xf numFmtId="0" fontId="109" fillId="0" borderId="0" applyProtection="0"/>
    <xf numFmtId="0" fontId="139" fillId="0" borderId="0" applyProtection="0"/>
    <xf numFmtId="0" fontId="109" fillId="0" borderId="0" applyProtection="0"/>
    <xf numFmtId="0" fontId="139" fillId="0" borderId="0" applyProtection="0"/>
    <xf numFmtId="0" fontId="21" fillId="0" borderId="0" applyFont="0" applyFill="0" applyBorder="0" applyAlignment="0" applyProtection="0"/>
    <xf numFmtId="0" fontId="21" fillId="0" borderId="0" applyFont="0" applyFill="0" applyBorder="0" applyAlignment="0" applyProtection="0"/>
    <xf numFmtId="0" fontId="134" fillId="0" borderId="0"/>
    <xf numFmtId="0" fontId="134" fillId="0" borderId="0"/>
    <xf numFmtId="0" fontId="134" fillId="0" borderId="0"/>
    <xf numFmtId="0" fontId="1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134" fillId="0" borderId="0"/>
    <xf numFmtId="0" fontId="134" fillId="0" borderId="0"/>
    <xf numFmtId="0" fontId="134" fillId="0" borderId="0"/>
    <xf numFmtId="0" fontId="134" fillId="0" borderId="0"/>
    <xf numFmtId="0" fontId="1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4" fillId="0" borderId="0"/>
    <xf numFmtId="0" fontId="134" fillId="0" borderId="0"/>
    <xf numFmtId="0" fontId="134" fillId="0" borderId="0"/>
    <xf numFmtId="0" fontId="134" fillId="0" borderId="0"/>
    <xf numFmtId="0" fontId="21"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73" fillId="0" borderId="0"/>
    <xf numFmtId="0" fontId="21" fillId="0" borderId="0" applyFont="0" applyFill="0" applyBorder="0" applyAlignment="0" applyProtection="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4" fillId="0" borderId="0"/>
    <xf numFmtId="0" fontId="134" fillId="0" borderId="0"/>
    <xf numFmtId="0" fontId="134" fillId="0" borderId="0"/>
    <xf numFmtId="0" fontId="134" fillId="0" borderId="0"/>
    <xf numFmtId="0" fontId="134" fillId="0" borderId="0"/>
    <xf numFmtId="241" fontId="131" fillId="0" borderId="0">
      <protection locked="0"/>
    </xf>
    <xf numFmtId="241" fontId="132" fillId="0" borderId="0">
      <protection locked="0"/>
    </xf>
    <xf numFmtId="241" fontId="131" fillId="0" borderId="0">
      <protection locked="0"/>
    </xf>
    <xf numFmtId="241" fontId="131" fillId="0" borderId="0">
      <protection locked="0"/>
    </xf>
    <xf numFmtId="241" fontId="132" fillId="0" borderId="0">
      <protection locked="0"/>
    </xf>
    <xf numFmtId="241" fontId="131"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21" fillId="0" borderId="0" applyFont="0" applyFill="0" applyBorder="0" applyAlignment="0" applyProtection="0"/>
    <xf numFmtId="0" fontId="7" fillId="0" borderId="0"/>
    <xf numFmtId="0" fontId="16" fillId="0" borderId="0"/>
    <xf numFmtId="0" fontId="16" fillId="0" borderId="0"/>
    <xf numFmtId="0" fontId="7" fillId="0" borderId="0"/>
    <xf numFmtId="0" fontId="139" fillId="0" borderId="0" applyProtection="0"/>
    <xf numFmtId="0" fontId="109" fillId="0" borderId="0" applyProtection="0"/>
    <xf numFmtId="0" fontId="139" fillId="0" borderId="0" applyProtection="0"/>
    <xf numFmtId="0" fontId="16" fillId="0" borderId="0"/>
    <xf numFmtId="0" fontId="73"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7" fillId="0" borderId="0"/>
    <xf numFmtId="246" fontId="7" fillId="0" borderId="0">
      <protection locked="0"/>
    </xf>
    <xf numFmtId="0" fontId="16" fillId="0" borderId="0"/>
    <xf numFmtId="0" fontId="21" fillId="0" borderId="0" applyFont="0" applyFill="0" applyBorder="0" applyAlignment="0" applyProtection="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39" fillId="0" borderId="0" applyProtection="0"/>
    <xf numFmtId="0" fontId="109" fillId="0" borderId="0" applyProtection="0"/>
    <xf numFmtId="0" fontId="139" fillId="0" borderId="0" applyProtection="0"/>
    <xf numFmtId="0" fontId="73" fillId="0" borderId="0"/>
    <xf numFmtId="0" fontId="16" fillId="0" borderId="0"/>
    <xf numFmtId="0" fontId="11" fillId="0" borderId="0"/>
    <xf numFmtId="0" fontId="11" fillId="0" borderId="0"/>
    <xf numFmtId="0" fontId="7" fillId="0" borderId="0"/>
    <xf numFmtId="0" fontId="7" fillId="0" borderId="0"/>
    <xf numFmtId="0" fontId="7" fillId="0" borderId="0"/>
    <xf numFmtId="0" fontId="21"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241" fontId="131" fillId="0" borderId="0">
      <protection locked="0"/>
    </xf>
    <xf numFmtId="241" fontId="132" fillId="0" borderId="0">
      <protection locked="0"/>
    </xf>
    <xf numFmtId="241" fontId="131" fillId="0" borderId="0">
      <protection locked="0"/>
    </xf>
    <xf numFmtId="0" fontId="7" fillId="0" borderId="0"/>
    <xf numFmtId="0" fontId="7"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73" fillId="0" borderId="0"/>
    <xf numFmtId="0" fontId="21" fillId="0" borderId="0" applyFont="0" applyFill="0" applyBorder="0" applyAlignment="0" applyProtection="0"/>
    <xf numFmtId="0" fontId="21" fillId="0" borderId="0" applyFont="0" applyFill="0" applyBorder="0" applyAlignment="0" applyProtection="0"/>
    <xf numFmtId="241" fontId="131" fillId="0" borderId="0">
      <protection locked="0"/>
    </xf>
    <xf numFmtId="241" fontId="131" fillId="0" borderId="0">
      <protection locked="0"/>
    </xf>
    <xf numFmtId="241" fontId="132" fillId="0" borderId="0">
      <protection locked="0"/>
    </xf>
    <xf numFmtId="241" fontId="131" fillId="0" borderId="0">
      <protection locked="0"/>
    </xf>
    <xf numFmtId="0" fontId="21" fillId="0" borderId="0" applyFont="0" applyFill="0" applyBorder="0" applyAlignment="0" applyProtection="0"/>
    <xf numFmtId="241" fontId="131" fillId="0" borderId="0">
      <protection locked="0"/>
    </xf>
    <xf numFmtId="241" fontId="132" fillId="0" borderId="0">
      <protection locked="0"/>
    </xf>
    <xf numFmtId="241" fontId="131" fillId="0" borderId="0">
      <protection locked="0"/>
    </xf>
    <xf numFmtId="241" fontId="132" fillId="0" borderId="0">
      <protection locked="0"/>
    </xf>
    <xf numFmtId="241" fontId="131" fillId="0" borderId="0">
      <protection locked="0"/>
    </xf>
    <xf numFmtId="241" fontId="131" fillId="0" borderId="0">
      <protection locked="0"/>
    </xf>
    <xf numFmtId="241" fontId="132" fillId="0" borderId="0">
      <protection locked="0"/>
    </xf>
    <xf numFmtId="241" fontId="131" fillId="0" borderId="0">
      <protection locked="0"/>
    </xf>
    <xf numFmtId="241" fontId="131" fillId="0" borderId="0">
      <protection locked="0"/>
    </xf>
    <xf numFmtId="241" fontId="132" fillId="0" borderId="0">
      <protection locked="0"/>
    </xf>
    <xf numFmtId="241" fontId="131" fillId="0" borderId="0">
      <protection locked="0"/>
    </xf>
    <xf numFmtId="0" fontId="131" fillId="0" borderId="0">
      <protection locked="0"/>
    </xf>
    <xf numFmtId="0" fontId="132" fillId="0" borderId="0">
      <protection locked="0"/>
    </xf>
    <xf numFmtId="0" fontId="131" fillId="0" borderId="0">
      <protection locked="0"/>
    </xf>
    <xf numFmtId="0" fontId="21" fillId="0" borderId="0" applyFont="0" applyFill="0" applyBorder="0" applyAlignment="0" applyProtection="0"/>
    <xf numFmtId="241" fontId="131" fillId="0" borderId="0">
      <protection locked="0"/>
    </xf>
    <xf numFmtId="241" fontId="132" fillId="0" borderId="0">
      <protection locked="0"/>
    </xf>
    <xf numFmtId="241" fontId="131" fillId="0" borderId="0">
      <protection locked="0"/>
    </xf>
    <xf numFmtId="241" fontId="131" fillId="0" borderId="0">
      <protection locked="0"/>
    </xf>
    <xf numFmtId="241" fontId="132" fillId="0" borderId="0">
      <protection locked="0"/>
    </xf>
    <xf numFmtId="241" fontId="131" fillId="0" borderId="0">
      <protection locked="0"/>
    </xf>
    <xf numFmtId="0" fontId="131" fillId="0" borderId="0">
      <protection locked="0"/>
    </xf>
    <xf numFmtId="0" fontId="132" fillId="0" borderId="0">
      <protection locked="0"/>
    </xf>
    <xf numFmtId="0" fontId="131" fillId="0" borderId="0">
      <protection locked="0"/>
    </xf>
    <xf numFmtId="0" fontId="131" fillId="0" borderId="0">
      <protection locked="0"/>
    </xf>
    <xf numFmtId="0" fontId="132" fillId="0" borderId="0">
      <protection locked="0"/>
    </xf>
    <xf numFmtId="0" fontId="131" fillId="0" borderId="0">
      <protection locked="0"/>
    </xf>
    <xf numFmtId="241" fontId="131" fillId="0" borderId="0">
      <protection locked="0"/>
    </xf>
    <xf numFmtId="241" fontId="132" fillId="0" borderId="0">
      <protection locked="0"/>
    </xf>
    <xf numFmtId="241" fontId="131" fillId="0" borderId="0">
      <protection locked="0"/>
    </xf>
    <xf numFmtId="0" fontId="131" fillId="0" borderId="0">
      <protection locked="0"/>
    </xf>
    <xf numFmtId="0" fontId="132" fillId="0" borderId="0">
      <protection locked="0"/>
    </xf>
    <xf numFmtId="0" fontId="131" fillId="0" borderId="0">
      <protection locked="0"/>
    </xf>
    <xf numFmtId="0" fontId="16" fillId="0" borderId="0"/>
    <xf numFmtId="0" fontId="16" fillId="0" borderId="0"/>
    <xf numFmtId="0" fontId="16" fillId="0" borderId="0"/>
    <xf numFmtId="0" fontId="11" fillId="0" borderId="0"/>
    <xf numFmtId="0" fontId="139" fillId="0" borderId="0"/>
    <xf numFmtId="0" fontId="11"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19" fillId="0" borderId="0"/>
    <xf numFmtId="246" fontId="7" fillId="0" borderId="0">
      <protection locked="0"/>
    </xf>
    <xf numFmtId="246" fontId="7" fillId="0" borderId="0">
      <protection locked="0"/>
    </xf>
    <xf numFmtId="0" fontId="16" fillId="0" borderId="0"/>
    <xf numFmtId="0" fontId="19" fillId="0" borderId="0"/>
    <xf numFmtId="0" fontId="16" fillId="0" borderId="0"/>
    <xf numFmtId="24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241" fontId="131" fillId="0" borderId="0">
      <protection locked="0"/>
    </xf>
    <xf numFmtId="241" fontId="132" fillId="0" borderId="0">
      <protection locked="0"/>
    </xf>
    <xf numFmtId="241" fontId="131" fillId="0" borderId="0">
      <protection locked="0"/>
    </xf>
    <xf numFmtId="0" fontId="73" fillId="0" borderId="0"/>
    <xf numFmtId="0" fontId="73" fillId="0" borderId="0"/>
    <xf numFmtId="0" fontId="139" fillId="0" borderId="0" applyProtection="0"/>
    <xf numFmtId="0" fontId="109" fillId="0" borderId="0" applyProtection="0"/>
    <xf numFmtId="0" fontId="139" fillId="0" borderId="0" applyProtection="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241" fontId="131" fillId="0" borderId="0">
      <protection locked="0"/>
    </xf>
    <xf numFmtId="241" fontId="132" fillId="0" borderId="0">
      <protection locked="0"/>
    </xf>
    <xf numFmtId="241" fontId="131" fillId="0" borderId="0">
      <protection locked="0"/>
    </xf>
    <xf numFmtId="0" fontId="7" fillId="0" borderId="0"/>
    <xf numFmtId="0" fontId="7" fillId="0" borderId="0"/>
    <xf numFmtId="0" fontId="7" fillId="0" borderId="0"/>
    <xf numFmtId="0" fontId="7" fillId="0" borderId="0"/>
    <xf numFmtId="241" fontId="131" fillId="0" borderId="0">
      <protection locked="0"/>
    </xf>
    <xf numFmtId="241" fontId="132" fillId="0" borderId="0">
      <protection locked="0"/>
    </xf>
    <xf numFmtId="241" fontId="131" fillId="0" borderId="0">
      <protection locked="0"/>
    </xf>
    <xf numFmtId="0" fontId="73" fillId="0" borderId="0"/>
    <xf numFmtId="0" fontId="7" fillId="0" borderId="0"/>
    <xf numFmtId="0" fontId="7" fillId="0" borderId="0"/>
    <xf numFmtId="0" fontId="7"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21" fillId="0" borderId="0" applyFont="0" applyFill="0" applyBorder="0" applyAlignment="0" applyProtection="0"/>
    <xf numFmtId="0" fontId="19" fillId="0" borderId="0"/>
    <xf numFmtId="0" fontId="73" fillId="0" borderId="0"/>
    <xf numFmtId="0" fontId="16" fillId="0" borderId="0"/>
    <xf numFmtId="0" fontId="11" fillId="0" borderId="0"/>
    <xf numFmtId="0" fontId="11" fillId="0" borderId="0"/>
    <xf numFmtId="0" fontId="16" fillId="0" borderId="0"/>
    <xf numFmtId="0" fontId="21" fillId="0" borderId="0"/>
    <xf numFmtId="248" fontId="7" fillId="0" borderId="0">
      <protection locked="0"/>
    </xf>
    <xf numFmtId="0" fontId="16" fillId="0" borderId="0"/>
    <xf numFmtId="0" fontId="21" fillId="0" borderId="0"/>
    <xf numFmtId="0" fontId="21" fillId="0" borderId="0" applyFont="0" applyFill="0" applyBorder="0" applyAlignment="0" applyProtection="0"/>
    <xf numFmtId="0" fontId="21" fillId="0" borderId="0" applyFont="0" applyFill="0" applyBorder="0" applyAlignment="0" applyProtection="0"/>
    <xf numFmtId="0" fontId="16" fillId="0" borderId="0"/>
    <xf numFmtId="0" fontId="16" fillId="0" borderId="0"/>
    <xf numFmtId="0" fontId="139" fillId="0" borderId="0" applyProtection="0"/>
    <xf numFmtId="0" fontId="109" fillId="0" borderId="0" applyProtection="0"/>
    <xf numFmtId="0" fontId="139" fillId="0" borderId="0" applyProtection="0"/>
    <xf numFmtId="0" fontId="16" fillId="0" borderId="0"/>
    <xf numFmtId="0" fontId="16" fillId="0" borderId="0"/>
    <xf numFmtId="0" fontId="16" fillId="0" borderId="0"/>
    <xf numFmtId="0" fontId="140" fillId="0" borderId="0"/>
    <xf numFmtId="0" fontId="16" fillId="0" borderId="0"/>
    <xf numFmtId="0" fontId="16" fillId="0" borderId="0"/>
    <xf numFmtId="0" fontId="140" fillId="0" borderId="0"/>
    <xf numFmtId="0" fontId="16" fillId="0" borderId="0"/>
    <xf numFmtId="0" fontId="7" fillId="0" borderId="0"/>
    <xf numFmtId="0" fontId="134" fillId="0" borderId="0"/>
    <xf numFmtId="0" fontId="134" fillId="0" borderId="0"/>
    <xf numFmtId="0" fontId="134" fillId="0" borderId="0"/>
    <xf numFmtId="0" fontId="134" fillId="0" borderId="0"/>
    <xf numFmtId="0" fontId="134" fillId="0" borderId="0"/>
    <xf numFmtId="0" fontId="7" fillId="0" borderId="0"/>
    <xf numFmtId="0" fontId="21" fillId="0" borderId="0" applyFont="0" applyFill="0" applyBorder="0" applyAlignment="0" applyProtection="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40" fillId="0" borderId="0"/>
    <xf numFmtId="0" fontId="16" fillId="0" borderId="0"/>
    <xf numFmtId="0" fontId="16" fillId="0" borderId="0"/>
    <xf numFmtId="0" fontId="7" fillId="0" borderId="0"/>
    <xf numFmtId="0" fontId="7" fillId="0" borderId="0"/>
    <xf numFmtId="0" fontId="7" fillId="0" borderId="0"/>
    <xf numFmtId="0" fontId="21" fillId="0" borderId="0" applyFont="0" applyFill="0" applyBorder="0" applyAlignment="0" applyProtection="0"/>
    <xf numFmtId="0" fontId="16" fillId="0" borderId="0"/>
    <xf numFmtId="0" fontId="16" fillId="0" borderId="0"/>
    <xf numFmtId="0"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21" fillId="0" borderId="0"/>
    <xf numFmtId="0" fontId="7" fillId="0" borderId="0"/>
    <xf numFmtId="0" fontId="7" fillId="0" borderId="0"/>
    <xf numFmtId="0" fontId="7" fillId="0" borderId="0"/>
    <xf numFmtId="0" fontId="7" fillId="0" borderId="0"/>
    <xf numFmtId="0" fontId="21" fillId="0" borderId="0"/>
    <xf numFmtId="0" fontId="21" fillId="0" borderId="0" applyFont="0" applyFill="0" applyBorder="0" applyAlignment="0" applyProtection="0"/>
    <xf numFmtId="0" fontId="21" fillId="0" borderId="0" applyFont="0" applyFill="0" applyBorder="0" applyAlignment="0" applyProtection="0"/>
    <xf numFmtId="0" fontId="16" fillId="0" borderId="0"/>
    <xf numFmtId="0" fontId="140" fillId="0" borderId="0"/>
    <xf numFmtId="0" fontId="16" fillId="0" borderId="0"/>
    <xf numFmtId="0" fontId="16" fillId="0" borderId="0"/>
    <xf numFmtId="0" fontId="16" fillId="0" borderId="0"/>
    <xf numFmtId="241" fontId="131" fillId="0" borderId="0">
      <protection locked="0"/>
    </xf>
    <xf numFmtId="241" fontId="132" fillId="0" borderId="0">
      <protection locked="0"/>
    </xf>
    <xf numFmtId="241" fontId="131" fillId="0" borderId="0">
      <protection locked="0"/>
    </xf>
    <xf numFmtId="0" fontId="16" fillId="0" borderId="0"/>
    <xf numFmtId="0" fontId="16" fillId="0" borderId="0"/>
    <xf numFmtId="0" fontId="16" fillId="0" borderId="0"/>
    <xf numFmtId="0" fontId="16" fillId="0" borderId="0"/>
    <xf numFmtId="0" fontId="21" fillId="0" borderId="0"/>
    <xf numFmtId="0" fontId="73" fillId="0" borderId="0"/>
    <xf numFmtId="0" fontId="16" fillId="0" borderId="0"/>
    <xf numFmtId="0" fontId="19" fillId="0" borderId="0"/>
    <xf numFmtId="0" fontId="7" fillId="0" borderId="0"/>
    <xf numFmtId="0" fontId="7" fillId="0" borderId="0"/>
    <xf numFmtId="0" fontId="7" fillId="0" borderId="0"/>
    <xf numFmtId="0" fontId="16" fillId="0" borderId="0"/>
    <xf numFmtId="0" fontId="134" fillId="0" borderId="0"/>
    <xf numFmtId="0" fontId="133" fillId="0" borderId="0"/>
    <xf numFmtId="0" fontId="7" fillId="0" borderId="0"/>
    <xf numFmtId="0" fontId="133" fillId="0" borderId="0"/>
    <xf numFmtId="0" fontId="16" fillId="0" borderId="0"/>
    <xf numFmtId="0" fontId="134" fillId="0" borderId="0"/>
    <xf numFmtId="0" fontId="134" fillId="0" borderId="0"/>
    <xf numFmtId="0" fontId="134" fillId="0" borderId="0"/>
    <xf numFmtId="0" fontId="134" fillId="0" borderId="0"/>
    <xf numFmtId="0" fontId="21" fillId="0" borderId="0"/>
    <xf numFmtId="0" fontId="133" fillId="0" borderId="0"/>
    <xf numFmtId="0" fontId="16" fillId="0" borderId="0"/>
    <xf numFmtId="0" fontId="134" fillId="0" borderId="0"/>
    <xf numFmtId="0" fontId="134" fillId="0" borderId="0"/>
    <xf numFmtId="0" fontId="134" fillId="0" borderId="0"/>
    <xf numFmtId="0" fontId="134" fillId="0" borderId="0"/>
    <xf numFmtId="0" fontId="9" fillId="0" borderId="0"/>
    <xf numFmtId="246" fontId="7"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246" fontId="7" fillId="0" borderId="0">
      <protection locked="0"/>
    </xf>
    <xf numFmtId="0" fontId="16" fillId="0" borderId="0"/>
    <xf numFmtId="0" fontId="16" fillId="0" borderId="0"/>
    <xf numFmtId="0" fontId="16" fillId="0" borderId="0"/>
    <xf numFmtId="0" fontId="21" fillId="0" borderId="0"/>
    <xf numFmtId="0" fontId="21" fillId="0" borderId="0" applyFont="0" applyFill="0" applyBorder="0" applyAlignment="0" applyProtection="0"/>
    <xf numFmtId="241" fontId="131" fillId="0" borderId="0">
      <protection locked="0"/>
    </xf>
    <xf numFmtId="241" fontId="132" fillId="0" borderId="0">
      <protection locked="0"/>
    </xf>
    <xf numFmtId="241" fontId="131" fillId="0" borderId="0">
      <protection locked="0"/>
    </xf>
    <xf numFmtId="0" fontId="16" fillId="0" borderId="0"/>
    <xf numFmtId="0" fontId="73" fillId="0" borderId="0"/>
    <xf numFmtId="0" fontId="73" fillId="0" borderId="0"/>
    <xf numFmtId="0" fontId="73" fillId="0" borderId="0"/>
    <xf numFmtId="0" fontId="16" fillId="0" borderId="0"/>
    <xf numFmtId="0" fontId="134" fillId="0" borderId="0" applyFont="0" applyFill="0" applyBorder="0" applyAlignment="0" applyProtection="0"/>
    <xf numFmtId="0" fontId="16" fillId="0" borderId="0"/>
    <xf numFmtId="0" fontId="16"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16" fillId="0" borderId="0"/>
    <xf numFmtId="0" fontId="16" fillId="0" borderId="0"/>
    <xf numFmtId="0" fontId="16" fillId="0" borderId="0"/>
    <xf numFmtId="0" fontId="73" fillId="0" borderId="0"/>
    <xf numFmtId="0" fontId="73" fillId="0" borderId="0"/>
    <xf numFmtId="0" fontId="7" fillId="0" borderId="0"/>
    <xf numFmtId="0" fontId="21" fillId="0" borderId="0" applyFont="0" applyFill="0" applyBorder="0" applyAlignment="0" applyProtection="0"/>
    <xf numFmtId="0" fontId="16" fillId="0" borderId="0"/>
    <xf numFmtId="0" fontId="21" fillId="0" borderId="0"/>
    <xf numFmtId="0" fontId="16" fillId="0" borderId="0"/>
    <xf numFmtId="0" fontId="21" fillId="0" borderId="0" applyFont="0" applyFill="0" applyBorder="0" applyAlignment="0" applyProtection="0"/>
    <xf numFmtId="0" fontId="16" fillId="0" borderId="0"/>
    <xf numFmtId="0" fontId="140" fillId="0" borderId="0"/>
    <xf numFmtId="0" fontId="16" fillId="0" borderId="0"/>
    <xf numFmtId="0" fontId="7" fillId="0" borderId="0"/>
    <xf numFmtId="0" fontId="7" fillId="0" borderId="0"/>
    <xf numFmtId="0" fontId="73" fillId="0" borderId="0"/>
    <xf numFmtId="0" fontId="7" fillId="0" borderId="0"/>
    <xf numFmtId="0" fontId="7" fillId="0" borderId="0"/>
    <xf numFmtId="0" fontId="19" fillId="0" borderId="0"/>
    <xf numFmtId="0" fontId="73" fillId="0" borderId="0"/>
    <xf numFmtId="0" fontId="16" fillId="0" borderId="0"/>
    <xf numFmtId="0" fontId="20" fillId="0" borderId="0"/>
    <xf numFmtId="0" fontId="73" fillId="0" borderId="0"/>
    <xf numFmtId="0" fontId="7" fillId="0" borderId="0"/>
    <xf numFmtId="0" fontId="21" fillId="0" borderId="0"/>
    <xf numFmtId="0" fontId="16" fillId="0" borderId="0"/>
    <xf numFmtId="0" fontId="16" fillId="0" borderId="0"/>
    <xf numFmtId="0" fontId="16" fillId="0" borderId="0"/>
    <xf numFmtId="0" fontId="11" fillId="0" borderId="0"/>
    <xf numFmtId="0" fontId="16" fillId="0" borderId="0"/>
    <xf numFmtId="246" fontId="7" fillId="0" borderId="0">
      <protection locked="0"/>
    </xf>
    <xf numFmtId="0" fontId="7" fillId="0" borderId="0"/>
    <xf numFmtId="0" fontId="7" fillId="0" borderId="0"/>
    <xf numFmtId="241" fontId="131" fillId="0" borderId="0">
      <protection locked="0"/>
    </xf>
    <xf numFmtId="241" fontId="132" fillId="0" borderId="0">
      <protection locked="0"/>
    </xf>
    <xf numFmtId="241" fontId="131" fillId="0" borderId="0">
      <protection locked="0"/>
    </xf>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16" fillId="0" borderId="0"/>
    <xf numFmtId="0" fontId="7" fillId="0" borderId="0"/>
    <xf numFmtId="0" fontId="7" fillId="0" borderId="0"/>
    <xf numFmtId="0" fontId="7" fillId="0" borderId="0"/>
    <xf numFmtId="0" fontId="7" fillId="0" borderId="0"/>
    <xf numFmtId="0" fontId="9" fillId="0" borderId="0"/>
    <xf numFmtId="0" fontId="73" fillId="0" borderId="0"/>
    <xf numFmtId="0" fontId="73" fillId="0" borderId="0"/>
    <xf numFmtId="0" fontId="16" fillId="0" borderId="0"/>
    <xf numFmtId="0" fontId="16" fillId="0" borderId="0"/>
    <xf numFmtId="0" fontId="16" fillId="0" borderId="0"/>
    <xf numFmtId="0" fontId="140" fillId="0" borderId="0"/>
    <xf numFmtId="0" fontId="16" fillId="0" borderId="0"/>
    <xf numFmtId="0" fontId="16" fillId="0" borderId="0"/>
    <xf numFmtId="0" fontId="16" fillId="0" borderId="0"/>
    <xf numFmtId="0" fontId="7" fillId="0" borderId="0"/>
    <xf numFmtId="0" fontId="7" fillId="0" borderId="0"/>
    <xf numFmtId="0" fontId="16" fillId="0" borderId="0"/>
    <xf numFmtId="0" fontId="16" fillId="0" borderId="0"/>
    <xf numFmtId="0" fontId="7" fillId="0" borderId="0"/>
    <xf numFmtId="0" fontId="7" fillId="0" borderId="0"/>
    <xf numFmtId="0" fontId="7" fillId="0" borderId="0"/>
    <xf numFmtId="0" fontId="7" fillId="0" borderId="0"/>
    <xf numFmtId="0" fontId="139" fillId="0" borderId="0" applyProtection="0"/>
    <xf numFmtId="0" fontId="109" fillId="0" borderId="0" applyProtection="0"/>
    <xf numFmtId="0" fontId="139" fillId="0" borderId="0" applyProtection="0"/>
    <xf numFmtId="0" fontId="139" fillId="0" borderId="0" applyProtection="0"/>
    <xf numFmtId="0" fontId="109" fillId="0" borderId="0" applyProtection="0"/>
    <xf numFmtId="0" fontId="139" fillId="0" borderId="0" applyProtection="0"/>
    <xf numFmtId="0" fontId="139" fillId="0" borderId="0" applyProtection="0"/>
    <xf numFmtId="0" fontId="109" fillId="0" borderId="0" applyProtection="0"/>
    <xf numFmtId="0" fontId="139" fillId="0" borderId="0" applyProtection="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7" fillId="0" borderId="0"/>
    <xf numFmtId="0" fontId="21" fillId="0" borderId="0"/>
    <xf numFmtId="0" fontId="134" fillId="0" borderId="0"/>
    <xf numFmtId="0" fontId="134" fillId="0" borderId="0"/>
    <xf numFmtId="0" fontId="134" fillId="0" borderId="0"/>
    <xf numFmtId="0" fontId="134" fillId="0" borderId="0"/>
    <xf numFmtId="0" fontId="7" fillId="0" borderId="0"/>
    <xf numFmtId="0" fontId="7" fillId="0" borderId="0"/>
    <xf numFmtId="0" fontId="7" fillId="0" borderId="0"/>
    <xf numFmtId="0" fontId="21" fillId="0" borderId="0"/>
    <xf numFmtId="0"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16" fillId="0" borderId="0"/>
    <xf numFmtId="247" fontId="7" fillId="0" borderId="0" applyFont="0" applyFill="0" applyBorder="0" applyAlignment="0" applyProtection="0"/>
    <xf numFmtId="0" fontId="7" fillId="0" borderId="0"/>
    <xf numFmtId="0" fontId="134" fillId="0" borderId="0"/>
    <xf numFmtId="0" fontId="134" fillId="0" borderId="0"/>
    <xf numFmtId="0" fontId="134" fillId="0" borderId="0"/>
    <xf numFmtId="0" fontId="134" fillId="0" borderId="0"/>
    <xf numFmtId="0" fontId="21" fillId="0" borderId="0" applyFont="0" applyFill="0" applyBorder="0" applyAlignment="0" applyProtection="0"/>
    <xf numFmtId="0" fontId="16" fillId="0" borderId="0"/>
    <xf numFmtId="0" fontId="21" fillId="0" borderId="0"/>
    <xf numFmtId="0" fontId="7" fillId="0" borderId="0"/>
    <xf numFmtId="0" fontId="131" fillId="0" borderId="0">
      <protection locked="0"/>
    </xf>
    <xf numFmtId="0" fontId="132" fillId="0" borderId="0">
      <protection locked="0"/>
    </xf>
    <xf numFmtId="0" fontId="131" fillId="0" borderId="0">
      <protection locked="0"/>
    </xf>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6" fillId="0" borderId="0"/>
    <xf numFmtId="0" fontId="16" fillId="0" borderId="0"/>
    <xf numFmtId="0" fontId="16" fillId="0" borderId="0"/>
    <xf numFmtId="0" fontId="21" fillId="0" borderId="0"/>
    <xf numFmtId="0" fontId="16" fillId="0" borderId="0"/>
    <xf numFmtId="0" fontId="16" fillId="0" borderId="0"/>
    <xf numFmtId="0" fontId="21" fillId="0" borderId="0"/>
    <xf numFmtId="0" fontId="7" fillId="0" borderId="0"/>
    <xf numFmtId="0" fontId="16" fillId="0" borderId="0"/>
    <xf numFmtId="0" fontId="139" fillId="0" borderId="0" applyProtection="0"/>
    <xf numFmtId="0" fontId="109" fillId="0" borderId="0" applyProtection="0"/>
    <xf numFmtId="0" fontId="139" fillId="0" borderId="0" applyProtection="0"/>
    <xf numFmtId="246" fontId="7" fillId="0" borderId="0">
      <protection locked="0"/>
    </xf>
    <xf numFmtId="0" fontId="131" fillId="0" borderId="0">
      <protection locked="0"/>
    </xf>
    <xf numFmtId="0" fontId="132" fillId="0" borderId="0">
      <protection locked="0"/>
    </xf>
    <xf numFmtId="0" fontId="131" fillId="0" borderId="0">
      <protection locked="0"/>
    </xf>
    <xf numFmtId="0" fontId="16" fillId="0" borderId="0"/>
    <xf numFmtId="0" fontId="73" fillId="0" borderId="0"/>
    <xf numFmtId="0" fontId="21" fillId="0" borderId="0" applyFont="0" applyFill="0" applyBorder="0" applyAlignment="0" applyProtection="0"/>
    <xf numFmtId="0" fontId="16" fillId="0" borderId="0"/>
    <xf numFmtId="0" fontId="16" fillId="0" borderId="0"/>
    <xf numFmtId="0" fontId="20"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16" fillId="0" borderId="0"/>
    <xf numFmtId="0" fontId="16" fillId="0" borderId="0"/>
    <xf numFmtId="0" fontId="7" fillId="0" borderId="0"/>
    <xf numFmtId="0" fontId="16" fillId="0" borderId="0"/>
    <xf numFmtId="0" fontId="134" fillId="0" borderId="0"/>
    <xf numFmtId="0" fontId="134" fillId="0" borderId="0"/>
    <xf numFmtId="0" fontId="134" fillId="0" borderId="0"/>
    <xf numFmtId="0" fontId="134" fillId="0" borderId="0"/>
    <xf numFmtId="0" fontId="134" fillId="0" borderId="0"/>
    <xf numFmtId="0" fontId="133"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7" fillId="0" borderId="0"/>
    <xf numFmtId="0" fontId="21" fillId="0" borderId="0" applyFont="0" applyFill="0" applyBorder="0" applyAlignment="0" applyProtection="0"/>
    <xf numFmtId="0" fontId="21" fillId="0" borderId="0"/>
    <xf numFmtId="0" fontId="7"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40" fillId="0" borderId="0"/>
    <xf numFmtId="0" fontId="16" fillId="0" borderId="0"/>
    <xf numFmtId="0" fontId="7" fillId="0" borderId="0"/>
    <xf numFmtId="0" fontId="7" fillId="0" borderId="0"/>
    <xf numFmtId="0" fontId="16" fillId="0" borderId="0"/>
    <xf numFmtId="246" fontId="7" fillId="0" borderId="0">
      <protection locked="0"/>
    </xf>
    <xf numFmtId="0" fontId="21" fillId="0" borderId="0"/>
    <xf numFmtId="0" fontId="18" fillId="0" borderId="0"/>
    <xf numFmtId="0" fontId="21"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1" fillId="0" borderId="0"/>
    <xf numFmtId="0" fontId="73" fillId="0" borderId="0"/>
    <xf numFmtId="0" fontId="139" fillId="0" borderId="0" applyProtection="0"/>
    <xf numFmtId="0" fontId="109" fillId="0" borderId="0" applyProtection="0"/>
    <xf numFmtId="0" fontId="139" fillId="0" borderId="0" applyProtection="0"/>
    <xf numFmtId="246" fontId="7" fillId="0" borderId="0">
      <protection locked="0"/>
    </xf>
    <xf numFmtId="246" fontId="7" fillId="0" borderId="0">
      <protection locked="0"/>
    </xf>
    <xf numFmtId="0" fontId="16" fillId="0" borderId="0"/>
    <xf numFmtId="0" fontId="16" fillId="0" borderId="0"/>
    <xf numFmtId="0" fontId="7" fillId="0" borderId="0"/>
    <xf numFmtId="0" fontId="16" fillId="0" borderId="0"/>
    <xf numFmtId="0" fontId="21" fillId="0" borderId="0" applyFont="0" applyFill="0" applyBorder="0" applyAlignment="0" applyProtection="0"/>
    <xf numFmtId="241" fontId="131" fillId="0" borderId="0">
      <protection locked="0"/>
    </xf>
    <xf numFmtId="241" fontId="132" fillId="0" borderId="0">
      <protection locked="0"/>
    </xf>
    <xf numFmtId="241" fontId="131" fillId="0" borderId="0">
      <protection locked="0"/>
    </xf>
    <xf numFmtId="0" fontId="21" fillId="0" borderId="0" applyFont="0" applyFill="0" applyBorder="0" applyAlignment="0" applyProtection="0"/>
    <xf numFmtId="0" fontId="7" fillId="0" borderId="0"/>
    <xf numFmtId="0" fontId="7" fillId="0" borderId="0"/>
    <xf numFmtId="0" fontId="7" fillId="0" borderId="0"/>
    <xf numFmtId="0" fontId="16" fillId="0" borderId="0"/>
    <xf numFmtId="247" fontId="7" fillId="0" borderId="0" applyFont="0" applyFill="0" applyBorder="0" applyAlignment="0" applyProtection="0"/>
    <xf numFmtId="247" fontId="7" fillId="0" borderId="0" applyFont="0" applyFill="0" applyBorder="0" applyAlignment="0" applyProtection="0"/>
    <xf numFmtId="0" fontId="134" fillId="0" borderId="0" applyFont="0" applyFill="0" applyBorder="0" applyAlignment="0" applyProtection="0"/>
    <xf numFmtId="0" fontId="134" fillId="0" borderId="0"/>
    <xf numFmtId="0" fontId="134" fillId="0" borderId="0"/>
    <xf numFmtId="0" fontId="134" fillId="0" borderId="0"/>
    <xf numFmtId="0" fontId="134" fillId="0" borderId="0"/>
    <xf numFmtId="0" fontId="134" fillId="0" borderId="0"/>
    <xf numFmtId="0" fontId="16" fillId="0" borderId="0"/>
    <xf numFmtId="0" fontId="7" fillId="0" borderId="0"/>
    <xf numFmtId="0" fontId="21" fillId="0" borderId="0" applyFont="0" applyFill="0" applyBorder="0" applyAlignment="0" applyProtection="0"/>
    <xf numFmtId="241" fontId="131" fillId="0" borderId="0">
      <protection locked="0"/>
    </xf>
    <xf numFmtId="241" fontId="132" fillId="0" borderId="0">
      <protection locked="0"/>
    </xf>
    <xf numFmtId="241" fontId="131" fillId="0" borderId="0">
      <protection locked="0"/>
    </xf>
    <xf numFmtId="0" fontId="21" fillId="0" borderId="0" applyFont="0" applyFill="0" applyBorder="0" applyAlignment="0" applyProtection="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41" fontId="131" fillId="0" borderId="0">
      <protection locked="0"/>
    </xf>
    <xf numFmtId="241" fontId="132" fillId="0" borderId="0">
      <protection locked="0"/>
    </xf>
    <xf numFmtId="241" fontId="131" fillId="0" borderId="0">
      <protection locked="0"/>
    </xf>
    <xf numFmtId="241" fontId="131" fillId="0" borderId="0">
      <protection locked="0"/>
    </xf>
    <xf numFmtId="241" fontId="132" fillId="0" borderId="0">
      <protection locked="0"/>
    </xf>
    <xf numFmtId="241" fontId="131" fillId="0" borderId="0">
      <protection locked="0"/>
    </xf>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16" fillId="0" borderId="0"/>
    <xf numFmtId="0" fontId="21" fillId="0" borderId="0" applyFont="0" applyFill="0" applyBorder="0" applyAlignment="0" applyProtection="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1" fillId="0" borderId="0"/>
    <xf numFmtId="246" fontId="7" fillId="0" borderId="0">
      <protection locked="0"/>
    </xf>
    <xf numFmtId="0" fontId="16" fillId="0" borderId="0"/>
    <xf numFmtId="0" fontId="16" fillId="0" borderId="0"/>
    <xf numFmtId="0" fontId="16"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39" fillId="0" borderId="0"/>
    <xf numFmtId="0" fontId="11"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4" fillId="0" borderId="0"/>
    <xf numFmtId="0" fontId="134" fillId="0" borderId="0"/>
    <xf numFmtId="0" fontId="134" fillId="0" borderId="0"/>
    <xf numFmtId="0" fontId="134" fillId="0" borderId="0"/>
    <xf numFmtId="0" fontId="134" fillId="0" borderId="0"/>
    <xf numFmtId="0" fontId="16" fillId="0" borderId="0"/>
    <xf numFmtId="0" fontId="16"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21" fillId="0" borderId="0" applyFont="0" applyFill="0" applyBorder="0" applyAlignment="0" applyProtection="0"/>
    <xf numFmtId="0" fontId="16" fillId="0" borderId="0"/>
    <xf numFmtId="0" fontId="139" fillId="0" borderId="0" applyProtection="0"/>
    <xf numFmtId="0" fontId="109" fillId="0" borderId="0" applyProtection="0"/>
    <xf numFmtId="0" fontId="139" fillId="0" borderId="0" applyProtection="0"/>
    <xf numFmtId="0" fontId="16" fillId="0" borderId="0"/>
    <xf numFmtId="0" fontId="16" fillId="0" borderId="0"/>
    <xf numFmtId="0" fontId="16" fillId="0" borderId="0"/>
    <xf numFmtId="0" fontId="16" fillId="0" borderId="0"/>
    <xf numFmtId="0" fontId="73" fillId="0" borderId="0"/>
    <xf numFmtId="0" fontId="7" fillId="0" borderId="0"/>
    <xf numFmtId="0" fontId="7" fillId="0" borderId="0"/>
    <xf numFmtId="0" fontId="16" fillId="0" borderId="0"/>
    <xf numFmtId="0" fontId="11" fillId="0" borderId="0"/>
    <xf numFmtId="0" fontId="73" fillId="0" borderId="0"/>
    <xf numFmtId="0" fontId="11" fillId="0" borderId="0"/>
    <xf numFmtId="0" fontId="16" fillId="0" borderId="0"/>
    <xf numFmtId="0" fontId="16" fillId="0" borderId="0"/>
    <xf numFmtId="0" fontId="16" fillId="0" borderId="0"/>
    <xf numFmtId="0" fontId="11" fillId="0" borderId="0"/>
    <xf numFmtId="0" fontId="11" fillId="0" borderId="0"/>
    <xf numFmtId="0" fontId="16" fillId="0" borderId="0"/>
    <xf numFmtId="0" fontId="11" fillId="0" borderId="0"/>
    <xf numFmtId="0" fontId="16" fillId="0" borderId="0"/>
    <xf numFmtId="0" fontId="11" fillId="0" borderId="0"/>
    <xf numFmtId="0" fontId="16" fillId="0" borderId="0"/>
    <xf numFmtId="0" fontId="11" fillId="0" borderId="0"/>
    <xf numFmtId="0" fontId="21" fillId="0" borderId="0"/>
    <xf numFmtId="0" fontId="21" fillId="0" borderId="0"/>
    <xf numFmtId="0" fontId="16" fillId="0" borderId="0"/>
    <xf numFmtId="0" fontId="7" fillId="0" borderId="0"/>
    <xf numFmtId="0" fontId="7" fillId="0" borderId="0"/>
    <xf numFmtId="0" fontId="21" fillId="0" borderId="0" applyFont="0" applyFill="0" applyBorder="0" applyAlignment="0" applyProtection="0"/>
    <xf numFmtId="0" fontId="16" fillId="0" borderId="0"/>
    <xf numFmtId="0" fontId="73" fillId="0" borderId="0"/>
    <xf numFmtId="0" fontId="16" fillId="0" borderId="0"/>
    <xf numFmtId="0" fontId="16"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7" fillId="0" borderId="0"/>
    <xf numFmtId="0" fontId="16" fillId="0" borderId="0"/>
    <xf numFmtId="0" fontId="21" fillId="0" borderId="0"/>
    <xf numFmtId="0" fontId="16" fillId="0" borderId="0"/>
    <xf numFmtId="0" fontId="134" fillId="0" borderId="0"/>
    <xf numFmtId="0" fontId="134" fillId="0" borderId="0"/>
    <xf numFmtId="0" fontId="134" fillId="0" borderId="0"/>
    <xf numFmtId="0" fontId="134" fillId="0" borderId="0"/>
    <xf numFmtId="241" fontId="131" fillId="0" borderId="0">
      <protection locked="0"/>
    </xf>
    <xf numFmtId="241" fontId="132" fillId="0" borderId="0">
      <protection locked="0"/>
    </xf>
    <xf numFmtId="241" fontId="131" fillId="0" borderId="0">
      <protection locked="0"/>
    </xf>
    <xf numFmtId="0" fontId="16" fillId="0" borderId="0"/>
    <xf numFmtId="0" fontId="11" fillId="0" borderId="0"/>
    <xf numFmtId="0" fontId="21"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73" fillId="0" borderId="0"/>
    <xf numFmtId="246" fontId="7" fillId="0" borderId="0">
      <protection locked="0"/>
    </xf>
    <xf numFmtId="0" fontId="134" fillId="0" borderId="0"/>
    <xf numFmtId="0" fontId="134" fillId="0" borderId="0"/>
    <xf numFmtId="0" fontId="134" fillId="0" borderId="0"/>
    <xf numFmtId="0" fontId="134" fillId="0" borderId="0"/>
    <xf numFmtId="0" fontId="16" fillId="0" borderId="0"/>
    <xf numFmtId="0" fontId="140"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0" fontId="16" fillId="0" borderId="0"/>
    <xf numFmtId="0" fontId="16" fillId="0" borderId="0"/>
    <xf numFmtId="0" fontId="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xf numFmtId="0" fontId="21"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 fillId="0" borderId="0"/>
    <xf numFmtId="0" fontId="7" fillId="0" borderId="0"/>
    <xf numFmtId="0" fontId="7" fillId="0" borderId="0"/>
    <xf numFmtId="0" fontId="7" fillId="0" borderId="0"/>
    <xf numFmtId="0" fontId="7" fillId="0" borderId="0"/>
    <xf numFmtId="241" fontId="131" fillId="0" borderId="0">
      <protection locked="0"/>
    </xf>
    <xf numFmtId="241" fontId="132"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9" fontId="7" fillId="0" borderId="0" applyFont="0" applyFill="0" applyBorder="0" applyProtection="0">
      <alignment vertical="center"/>
    </xf>
    <xf numFmtId="250" fontId="7" fillId="0" borderId="0">
      <alignment vertical="center"/>
    </xf>
    <xf numFmtId="251" fontId="7" fillId="0" borderId="0" applyFont="0" applyFill="0" applyBorder="0" applyAlignment="0" applyProtection="0">
      <alignment vertical="center"/>
    </xf>
    <xf numFmtId="241" fontId="23" fillId="0" borderId="0">
      <protection locked="0"/>
    </xf>
    <xf numFmtId="252" fontId="7" fillId="0" borderId="0">
      <protection locked="0"/>
    </xf>
    <xf numFmtId="252" fontId="7" fillId="0" borderId="0">
      <protection locked="0"/>
    </xf>
    <xf numFmtId="241" fontId="23" fillId="0" borderId="0">
      <protection locked="0"/>
    </xf>
    <xf numFmtId="40" fontId="141" fillId="0" borderId="0" applyFont="0" applyFill="0" applyBorder="0" applyAlignment="0" applyProtection="0"/>
    <xf numFmtId="38" fontId="141" fillId="0" borderId="0" applyFont="0" applyFill="0" applyBorder="0" applyAlignment="0" applyProtection="0"/>
    <xf numFmtId="0" fontId="141" fillId="0" borderId="0" applyFont="0" applyFill="0" applyBorder="0" applyAlignment="0" applyProtection="0"/>
    <xf numFmtId="0" fontId="141" fillId="0" borderId="0" applyFont="0" applyFill="0" applyBorder="0" applyAlignment="0" applyProtection="0"/>
    <xf numFmtId="0" fontId="142" fillId="0" borderId="0"/>
    <xf numFmtId="182" fontId="114" fillId="0" borderId="1">
      <alignment vertical="center"/>
    </xf>
    <xf numFmtId="9" fontId="10" fillId="0" borderId="0">
      <alignment vertical="center"/>
    </xf>
    <xf numFmtId="0" fontId="10" fillId="0" borderId="0">
      <alignment vertical="center"/>
    </xf>
    <xf numFmtId="10" fontId="10" fillId="0" borderId="0">
      <alignment vertical="center"/>
    </xf>
    <xf numFmtId="0" fontId="10" fillId="0" borderId="0">
      <alignment vertical="center"/>
    </xf>
    <xf numFmtId="253" fontId="7" fillId="0" borderId="0">
      <alignment vertical="center"/>
    </xf>
    <xf numFmtId="182" fontId="114" fillId="0" borderId="1">
      <alignment vertical="center"/>
    </xf>
    <xf numFmtId="182" fontId="114" fillId="0" borderId="1">
      <alignment vertical="center"/>
    </xf>
    <xf numFmtId="182" fontId="114" fillId="0" borderId="1">
      <alignment vertical="center"/>
    </xf>
    <xf numFmtId="182" fontId="7" fillId="0" borderId="1">
      <alignment vertical="center"/>
    </xf>
    <xf numFmtId="182" fontId="114" fillId="0" borderId="1">
      <alignment vertical="center"/>
    </xf>
    <xf numFmtId="182" fontId="114" fillId="0" borderId="1">
      <alignment vertical="center"/>
    </xf>
    <xf numFmtId="182" fontId="134" fillId="0" borderId="1">
      <alignment vertical="center"/>
    </xf>
    <xf numFmtId="182" fontId="134" fillId="0" borderId="1">
      <alignment vertical="center"/>
    </xf>
    <xf numFmtId="182" fontId="114" fillId="0" borderId="1">
      <alignment vertical="center"/>
    </xf>
    <xf numFmtId="182" fontId="114" fillId="0" borderId="1">
      <alignment vertical="center"/>
    </xf>
    <xf numFmtId="182" fontId="7" fillId="0" borderId="1">
      <alignment vertical="center"/>
    </xf>
    <xf numFmtId="182" fontId="16" fillId="0" borderId="1">
      <alignment vertical="center"/>
    </xf>
    <xf numFmtId="182" fontId="132" fillId="0" borderId="1">
      <alignment vertical="center"/>
    </xf>
    <xf numFmtId="182" fontId="134" fillId="0" borderId="1">
      <alignment vertical="center"/>
    </xf>
    <xf numFmtId="182" fontId="134" fillId="0" borderId="1">
      <alignment vertical="center"/>
    </xf>
    <xf numFmtId="200" fontId="9" fillId="0" borderId="0">
      <alignment vertical="center"/>
    </xf>
    <xf numFmtId="254" fontId="143" fillId="0" borderId="0">
      <alignment vertical="center"/>
    </xf>
    <xf numFmtId="0" fontId="16" fillId="0" borderId="0"/>
    <xf numFmtId="0" fontId="144" fillId="0" borderId="23"/>
    <xf numFmtId="196" fontId="145" fillId="0" borderId="0" applyFont="0" applyFill="0" applyBorder="0" applyAlignment="0" applyProtection="0"/>
    <xf numFmtId="0" fontId="21" fillId="0" borderId="1">
      <alignment horizontal="left" vertical="center" indent="1"/>
    </xf>
    <xf numFmtId="38" fontId="112" fillId="0" borderId="4" applyNumberFormat="0">
      <alignment horizontal="left" vertical="center"/>
    </xf>
    <xf numFmtId="0" fontId="28" fillId="0" borderId="0">
      <alignment horizontal="center" vertical="center"/>
    </xf>
    <xf numFmtId="3" fontId="29" fillId="0" borderId="8">
      <alignment horizontal="right" vertical="center"/>
    </xf>
    <xf numFmtId="3" fontId="29" fillId="0" borderId="8">
      <alignment horizontal="right" vertical="center"/>
    </xf>
    <xf numFmtId="255" fontId="134" fillId="0" borderId="0">
      <alignment vertical="center"/>
    </xf>
    <xf numFmtId="255" fontId="146" fillId="0" borderId="0">
      <alignment vertical="center"/>
    </xf>
    <xf numFmtId="255" fontId="134" fillId="0" borderId="0">
      <alignment vertical="center"/>
    </xf>
    <xf numFmtId="255" fontId="134" fillId="0" borderId="0">
      <alignment vertical="center"/>
    </xf>
    <xf numFmtId="255" fontId="147" fillId="0" borderId="0">
      <alignment vertical="center"/>
    </xf>
    <xf numFmtId="0" fontId="28" fillId="0" borderId="0">
      <alignment horizontal="center" vertical="center"/>
    </xf>
    <xf numFmtId="0" fontId="28" fillId="0" borderId="0">
      <alignment horizontal="center" vertical="center"/>
    </xf>
    <xf numFmtId="0" fontId="28" fillId="0" borderId="0">
      <alignment horizontal="center" vertical="center"/>
    </xf>
    <xf numFmtId="3" fontId="29" fillId="0" borderId="8">
      <alignment horizontal="right" vertical="center"/>
    </xf>
    <xf numFmtId="3" fontId="29" fillId="0" borderId="8">
      <alignment horizontal="right" vertical="center"/>
    </xf>
    <xf numFmtId="0" fontId="28" fillId="0" borderId="0">
      <alignment horizontal="center"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0" fontId="28" fillId="0" borderId="0">
      <alignment horizontal="center" vertical="center"/>
    </xf>
    <xf numFmtId="0" fontId="28" fillId="0" borderId="0">
      <alignment horizontal="center" vertical="center"/>
    </xf>
    <xf numFmtId="0" fontId="28" fillId="0" borderId="0">
      <alignment horizontal="center"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208" fontId="7" fillId="0" borderId="0">
      <alignment vertical="center"/>
    </xf>
    <xf numFmtId="208" fontId="134" fillId="0" borderId="0">
      <alignment vertical="center"/>
    </xf>
    <xf numFmtId="208" fontId="15" fillId="0" borderId="0">
      <alignment vertical="center"/>
    </xf>
    <xf numFmtId="208" fontId="134" fillId="0" borderId="0">
      <alignment vertical="center"/>
    </xf>
    <xf numFmtId="208" fontId="9" fillId="0" borderId="0">
      <alignment vertical="center"/>
    </xf>
    <xf numFmtId="208" fontId="132"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15" fillId="0" borderId="0">
      <alignment vertical="center"/>
    </xf>
    <xf numFmtId="208" fontId="134"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9" fillId="0" borderId="0">
      <alignment vertical="center"/>
    </xf>
    <xf numFmtId="208" fontId="132"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134" fillId="0" borderId="0">
      <alignment vertical="center"/>
    </xf>
    <xf numFmtId="208" fontId="134" fillId="0" borderId="0">
      <alignment vertical="center"/>
    </xf>
    <xf numFmtId="208" fontId="15" fillId="0" borderId="0">
      <alignment vertical="center"/>
    </xf>
    <xf numFmtId="208" fontId="134" fillId="0" borderId="0">
      <alignment vertical="center"/>
    </xf>
    <xf numFmtId="208" fontId="9" fillId="0" borderId="0">
      <alignment vertical="center"/>
    </xf>
    <xf numFmtId="208" fontId="132" fillId="0" borderId="0">
      <alignment vertical="center"/>
    </xf>
    <xf numFmtId="208" fontId="15" fillId="0" borderId="0">
      <alignment vertical="center"/>
    </xf>
    <xf numFmtId="208" fontId="134" fillId="0" borderId="0">
      <alignment vertical="center"/>
    </xf>
    <xf numFmtId="208" fontId="134" fillId="0" borderId="0">
      <alignment vertical="center"/>
    </xf>
    <xf numFmtId="208" fontId="134" fillId="0" borderId="0">
      <alignment vertical="center"/>
    </xf>
    <xf numFmtId="208" fontId="15" fillId="0" borderId="0">
      <alignment vertical="center"/>
    </xf>
    <xf numFmtId="208" fontId="134" fillId="0" borderId="0">
      <alignment vertical="center"/>
    </xf>
    <xf numFmtId="208" fontId="9" fillId="0" borderId="0">
      <alignment vertical="center"/>
    </xf>
    <xf numFmtId="208" fontId="132" fillId="0" borderId="0">
      <alignment vertical="center"/>
    </xf>
    <xf numFmtId="208" fontId="15" fillId="0" borderId="0">
      <alignment vertical="center"/>
    </xf>
    <xf numFmtId="208" fontId="134" fillId="0" borderId="0">
      <alignment vertical="center"/>
    </xf>
    <xf numFmtId="208" fontId="9" fillId="0" borderId="0">
      <alignment vertical="center"/>
    </xf>
    <xf numFmtId="208" fontId="132" fillId="0" borderId="0">
      <alignment vertical="center"/>
    </xf>
    <xf numFmtId="208" fontId="9" fillId="0" borderId="0">
      <alignment vertical="center"/>
    </xf>
    <xf numFmtId="208" fontId="132"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08" fontId="7" fillId="0" borderId="0">
      <alignment vertical="center"/>
    </xf>
    <xf numFmtId="256" fontId="7" fillId="0" borderId="0">
      <alignment vertical="center"/>
    </xf>
    <xf numFmtId="256" fontId="134"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7" fillId="0" borderId="0">
      <alignment vertical="center"/>
    </xf>
    <xf numFmtId="256"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7" fillId="0" borderId="0">
      <alignment vertical="center"/>
    </xf>
    <xf numFmtId="256"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15" fillId="0" borderId="0">
      <alignment vertical="center"/>
    </xf>
    <xf numFmtId="256" fontId="134" fillId="0" borderId="0">
      <alignment vertical="center"/>
    </xf>
    <xf numFmtId="256" fontId="7" fillId="0" borderId="0">
      <alignment vertical="center"/>
    </xf>
    <xf numFmtId="256" fontId="134"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15" fillId="0" borderId="0">
      <alignment vertical="center"/>
    </xf>
    <xf numFmtId="256" fontId="134" fillId="0" borderId="0">
      <alignment vertical="center"/>
    </xf>
    <xf numFmtId="256" fontId="7" fillId="0" borderId="0">
      <alignment vertical="center"/>
    </xf>
    <xf numFmtId="256" fontId="7" fillId="0" borderId="0">
      <alignment vertical="center"/>
    </xf>
    <xf numFmtId="256" fontId="9" fillId="0" borderId="0">
      <alignment vertical="center"/>
    </xf>
    <xf numFmtId="256" fontId="132"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134" fillId="0" borderId="0">
      <alignment vertical="center"/>
    </xf>
    <xf numFmtId="256" fontId="134"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6" fontId="15" fillId="0" borderId="0">
      <alignment vertical="center"/>
    </xf>
    <xf numFmtId="256" fontId="134" fillId="0" borderId="0">
      <alignment vertical="center"/>
    </xf>
    <xf numFmtId="256" fontId="134" fillId="0" borderId="0">
      <alignment vertical="center"/>
    </xf>
    <xf numFmtId="256" fontId="134"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6" fontId="9" fillId="0" borderId="0">
      <alignment vertical="center"/>
    </xf>
    <xf numFmtId="256" fontId="132"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6" fontId="9" fillId="0" borderId="0">
      <alignment vertical="center"/>
    </xf>
    <xf numFmtId="256" fontId="132" fillId="0" borderId="0">
      <alignment vertical="center"/>
    </xf>
    <xf numFmtId="257" fontId="7" fillId="0" borderId="0">
      <alignment vertical="center"/>
    </xf>
    <xf numFmtId="257" fontId="7" fillId="0" borderId="0">
      <alignment vertical="center"/>
    </xf>
    <xf numFmtId="258" fontId="28" fillId="0" borderId="0">
      <alignment vertical="center"/>
    </xf>
    <xf numFmtId="258" fontId="28" fillId="0" borderId="0">
      <alignment vertical="center"/>
    </xf>
    <xf numFmtId="258" fontId="28" fillId="0" borderId="0">
      <alignment vertical="center"/>
    </xf>
    <xf numFmtId="258" fontId="28"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6" fontId="7" fillId="0" borderId="0">
      <alignment vertical="center"/>
    </xf>
    <xf numFmtId="257" fontId="7" fillId="0" borderId="0">
      <alignment vertical="center"/>
    </xf>
    <xf numFmtId="257" fontId="7" fillId="0" borderId="0">
      <alignment vertical="center"/>
    </xf>
    <xf numFmtId="257" fontId="7" fillId="0" borderId="0">
      <alignment vertical="center"/>
    </xf>
    <xf numFmtId="258" fontId="28" fillId="0" borderId="0">
      <alignment vertical="center"/>
    </xf>
    <xf numFmtId="0" fontId="7" fillId="0" borderId="0">
      <alignment vertical="center"/>
    </xf>
    <xf numFmtId="259" fontId="7" fillId="0" borderId="0">
      <alignment vertical="center"/>
    </xf>
    <xf numFmtId="259" fontId="7" fillId="0" borderId="0">
      <alignment vertical="center"/>
    </xf>
    <xf numFmtId="259" fontId="7" fillId="0" borderId="0">
      <alignment vertical="center"/>
    </xf>
    <xf numFmtId="258" fontId="28" fillId="0" borderId="0">
      <alignment vertical="center"/>
    </xf>
    <xf numFmtId="258" fontId="28" fillId="0" borderId="0">
      <alignment vertical="center"/>
    </xf>
    <xf numFmtId="258" fontId="28" fillId="0" borderId="0">
      <alignment vertical="center"/>
    </xf>
    <xf numFmtId="257" fontId="7" fillId="0" borderId="0">
      <alignment vertical="center"/>
    </xf>
    <xf numFmtId="258" fontId="28" fillId="0" borderId="0">
      <alignment vertical="center"/>
    </xf>
    <xf numFmtId="258" fontId="28" fillId="0" borderId="0">
      <alignment vertical="center"/>
    </xf>
    <xf numFmtId="258" fontId="28" fillId="0" borderId="0">
      <alignment vertical="center"/>
    </xf>
    <xf numFmtId="258" fontId="28" fillId="0" borderId="0">
      <alignment vertical="center"/>
    </xf>
    <xf numFmtId="258" fontId="28" fillId="0" borderId="0">
      <alignment vertical="center"/>
    </xf>
    <xf numFmtId="0" fontId="7" fillId="0" borderId="0">
      <alignment vertical="center"/>
    </xf>
    <xf numFmtId="259" fontId="7" fillId="0" borderId="0">
      <alignment vertical="center"/>
    </xf>
    <xf numFmtId="259" fontId="7" fillId="0" borderId="0">
      <alignment vertical="center"/>
    </xf>
    <xf numFmtId="259" fontId="7" fillId="0" borderId="0">
      <alignment vertical="center"/>
    </xf>
    <xf numFmtId="258" fontId="28" fillId="0" borderId="0">
      <alignment vertical="center"/>
    </xf>
    <xf numFmtId="258" fontId="28" fillId="0" borderId="0">
      <alignment vertical="center"/>
    </xf>
    <xf numFmtId="258" fontId="28" fillId="0" borderId="0">
      <alignment vertical="center"/>
    </xf>
    <xf numFmtId="256" fontId="134" fillId="0" borderId="0">
      <alignment vertical="center"/>
    </xf>
    <xf numFmtId="256" fontId="134"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6" fontId="15" fillId="0" borderId="0">
      <alignment vertical="center"/>
    </xf>
    <xf numFmtId="256" fontId="134" fillId="0" borderId="0">
      <alignment vertical="center"/>
    </xf>
    <xf numFmtId="256" fontId="134" fillId="0" borderId="0">
      <alignment vertical="center"/>
    </xf>
    <xf numFmtId="256" fontId="134"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6" fontId="15" fillId="0" borderId="0">
      <alignment vertical="center"/>
    </xf>
    <xf numFmtId="256" fontId="134" fillId="0" borderId="0">
      <alignment vertical="center"/>
    </xf>
    <xf numFmtId="256" fontId="9" fillId="0" borderId="0">
      <alignment vertical="center"/>
    </xf>
    <xf numFmtId="256" fontId="132" fillId="0" borderId="0">
      <alignment vertical="center"/>
    </xf>
    <xf numFmtId="256" fontId="9" fillId="0" borderId="0">
      <alignment vertical="center"/>
    </xf>
    <xf numFmtId="256" fontId="132"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257" fontId="7" fillId="0" borderId="0">
      <alignment vertical="center"/>
    </xf>
    <xf numFmtId="3" fontId="29" fillId="0" borderId="8">
      <alignment horizontal="right" vertical="center"/>
    </xf>
    <xf numFmtId="0" fontId="14" fillId="0" borderId="0"/>
    <xf numFmtId="3" fontId="29" fillId="0" borderId="8">
      <alignment horizontal="right" vertical="center"/>
    </xf>
    <xf numFmtId="3" fontId="29" fillId="0" borderId="8">
      <alignment horizontal="right" vertical="center"/>
    </xf>
    <xf numFmtId="0" fontId="28" fillId="0" borderId="0">
      <alignment horizontal="center" vertical="center"/>
    </xf>
    <xf numFmtId="0" fontId="28" fillId="0" borderId="0">
      <alignment horizontal="center" vertical="center"/>
    </xf>
    <xf numFmtId="255" fontId="62" fillId="0" borderId="0">
      <alignment vertical="center"/>
    </xf>
    <xf numFmtId="0" fontId="14" fillId="0" borderId="0"/>
    <xf numFmtId="3" fontId="29"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1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3" fontId="29" fillId="0" borderId="8">
      <alignment horizontal="right" vertical="center"/>
    </xf>
    <xf numFmtId="3" fontId="29" fillId="0" borderId="8">
      <alignment horizontal="right" vertical="center"/>
    </xf>
    <xf numFmtId="0" fontId="28" fillId="0" borderId="0">
      <alignment horizontal="center" vertical="center"/>
    </xf>
    <xf numFmtId="3" fontId="29" fillId="0" borderId="8">
      <alignment horizontal="right" vertical="center"/>
    </xf>
    <xf numFmtId="0" fontId="28" fillId="0" borderId="0">
      <alignment horizontal="center"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255" fontId="62" fillId="0" borderId="0">
      <alignment vertical="center"/>
    </xf>
    <xf numFmtId="0" fontId="28" fillId="0" borderId="0">
      <alignment horizontal="center" vertical="center"/>
    </xf>
    <xf numFmtId="3" fontId="29" fillId="0" borderId="8">
      <alignment horizontal="right" vertical="center"/>
    </xf>
    <xf numFmtId="3" fontId="29" fillId="0" borderId="8">
      <alignment horizontal="right" vertical="center"/>
    </xf>
    <xf numFmtId="3" fontId="29" fillId="0" borderId="8">
      <alignment horizontal="right" vertical="center"/>
    </xf>
    <xf numFmtId="0" fontId="28" fillId="0" borderId="0">
      <alignment horizontal="center" vertical="center"/>
    </xf>
    <xf numFmtId="0" fontId="28" fillId="0" borderId="0">
      <alignment horizontal="center" vertical="center"/>
    </xf>
    <xf numFmtId="3" fontId="14" fillId="0" borderId="8">
      <alignment horizontal="right" vertical="center"/>
    </xf>
    <xf numFmtId="3" fontId="134" fillId="0" borderId="8">
      <alignment horizontal="right" vertical="center"/>
    </xf>
    <xf numFmtId="0" fontId="28" fillId="0" borderId="0">
      <alignment horizontal="center" vertical="center"/>
    </xf>
    <xf numFmtId="0" fontId="14" fillId="0" borderId="0"/>
    <xf numFmtId="255" fontId="62" fillId="0" borderId="0">
      <alignment vertical="center"/>
    </xf>
    <xf numFmtId="3" fontId="29" fillId="0" borderId="8">
      <alignment horizontal="right" vertical="center"/>
    </xf>
    <xf numFmtId="260" fontId="9" fillId="0" borderId="0">
      <alignment horizontal="center" vertical="center"/>
    </xf>
    <xf numFmtId="260" fontId="9" fillId="0" borderId="0">
      <alignment horizontal="center" vertical="center"/>
    </xf>
    <xf numFmtId="261" fontId="148" fillId="0" borderId="0">
      <alignment horizontal="center" vertical="center"/>
    </xf>
    <xf numFmtId="3" fontId="29" fillId="0" borderId="8">
      <alignment horizontal="right" vertical="center"/>
    </xf>
    <xf numFmtId="3" fontId="29" fillId="0" borderId="8">
      <alignment horizontal="right" vertical="center"/>
    </xf>
    <xf numFmtId="255" fontId="62" fillId="0" borderId="0">
      <alignment vertical="center"/>
    </xf>
    <xf numFmtId="255" fontId="62" fillId="0" borderId="0">
      <alignment vertical="center"/>
    </xf>
    <xf numFmtId="0" fontId="14" fillId="0" borderId="0"/>
    <xf numFmtId="3" fontId="29" fillId="0" borderId="8">
      <alignment horizontal="right" vertical="center"/>
    </xf>
    <xf numFmtId="3" fontId="29" fillId="0" borderId="8">
      <alignment horizontal="right" vertical="center"/>
    </xf>
    <xf numFmtId="3" fontId="29" fillId="0" borderId="8">
      <alignment horizontal="right" vertical="center"/>
    </xf>
    <xf numFmtId="0" fontId="14" fillId="0" borderId="0"/>
    <xf numFmtId="255" fontId="62" fillId="0" borderId="0">
      <alignment vertical="center"/>
    </xf>
    <xf numFmtId="3" fontId="134" fillId="0" borderId="8">
      <alignment horizontal="right" vertical="center"/>
    </xf>
    <xf numFmtId="3" fontId="134" fillId="0" borderId="8">
      <alignment horizontal="right" vertical="center"/>
    </xf>
    <xf numFmtId="0" fontId="14" fillId="0" borderId="0"/>
    <xf numFmtId="255" fontId="62" fillId="0" borderId="0">
      <alignment vertical="center"/>
    </xf>
    <xf numFmtId="255" fontId="62" fillId="0" borderId="0">
      <alignment vertical="center"/>
    </xf>
    <xf numFmtId="3" fontId="29" fillId="0" borderId="8">
      <alignment horizontal="right" vertical="center"/>
    </xf>
    <xf numFmtId="3" fontId="29" fillId="0" borderId="8">
      <alignment horizontal="right" vertical="center"/>
    </xf>
    <xf numFmtId="0" fontId="28" fillId="0" borderId="0">
      <alignment horizontal="center" vertical="center"/>
    </xf>
    <xf numFmtId="3" fontId="29" fillId="0" borderId="8">
      <alignment horizontal="right" vertical="center"/>
    </xf>
    <xf numFmtId="3" fontId="29" fillId="0" borderId="8">
      <alignment horizontal="right" vertical="center"/>
    </xf>
    <xf numFmtId="0" fontId="14" fillId="0" borderId="0"/>
    <xf numFmtId="3" fontId="29" fillId="0" borderId="8">
      <alignment horizontal="right" vertical="center"/>
    </xf>
    <xf numFmtId="3" fontId="134" fillId="0" borderId="8">
      <alignment horizontal="right" vertical="center"/>
    </xf>
    <xf numFmtId="3" fontId="14" fillId="0" borderId="8">
      <alignment horizontal="right" vertical="center"/>
    </xf>
    <xf numFmtId="3" fontId="134" fillId="0" borderId="8">
      <alignment horizontal="right" vertical="center"/>
    </xf>
    <xf numFmtId="3" fontId="134" fillId="0" borderId="8">
      <alignment horizontal="right" vertical="center"/>
    </xf>
    <xf numFmtId="3" fontId="134" fillId="0" borderId="8">
      <alignment horizontal="right" vertical="center"/>
    </xf>
    <xf numFmtId="0" fontId="149" fillId="0" borderId="0"/>
    <xf numFmtId="4" fontId="150" fillId="0" borderId="44">
      <alignment vertical="center"/>
    </xf>
    <xf numFmtId="254" fontId="102" fillId="0" borderId="0">
      <alignment vertical="center"/>
    </xf>
    <xf numFmtId="0" fontId="7" fillId="0" borderId="0"/>
    <xf numFmtId="0" fontId="148" fillId="0" borderId="0">
      <alignment horizontal="centerContinuous"/>
    </xf>
    <xf numFmtId="241" fontId="23" fillId="0" borderId="0">
      <protection locked="0"/>
    </xf>
    <xf numFmtId="241" fontId="151" fillId="0" borderId="0">
      <protection locked="0"/>
    </xf>
    <xf numFmtId="0" fontId="9" fillId="0" borderId="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0" fontId="9" fillId="0" borderId="15">
      <alignment horizontal="center"/>
    </xf>
    <xf numFmtId="182" fontId="9" fillId="0" borderId="33" applyBorder="0"/>
    <xf numFmtId="2" fontId="29" fillId="0" borderId="8">
      <alignment horizontal="right" vertical="center"/>
    </xf>
    <xf numFmtId="2" fontId="29" fillId="0" borderId="8">
      <alignment horizontal="right" vertical="center"/>
    </xf>
    <xf numFmtId="182" fontId="9" fillId="0" borderId="33" applyBorder="0"/>
    <xf numFmtId="182" fontId="9" fillId="0" borderId="33" applyBorder="0"/>
    <xf numFmtId="182" fontId="9" fillId="0" borderId="33" applyBorder="0"/>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2" fontId="29" fillId="0" borderId="8">
      <alignment horizontal="right" vertical="center"/>
    </xf>
    <xf numFmtId="182" fontId="9" fillId="0" borderId="33" applyBorder="0"/>
    <xf numFmtId="182" fontId="9" fillId="0" borderId="33" applyBorder="0"/>
    <xf numFmtId="2" fontId="29"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182" fontId="9" fillId="0" borderId="33" applyBorder="0"/>
    <xf numFmtId="2" fontId="29" fillId="0" borderId="8">
      <alignment horizontal="right" vertical="center"/>
    </xf>
    <xf numFmtId="2" fontId="29" fillId="0" borderId="8">
      <alignment horizontal="right" vertical="center"/>
    </xf>
    <xf numFmtId="182" fontId="9" fillId="0" borderId="33" applyBorder="0"/>
    <xf numFmtId="2" fontId="29"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1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29" fillId="0" borderId="8">
      <alignment horizontal="right" vertical="center"/>
    </xf>
    <xf numFmtId="2" fontId="14" fillId="0" borderId="8">
      <alignment horizontal="right" vertical="center"/>
    </xf>
    <xf numFmtId="2" fontId="134" fillId="0" borderId="8">
      <alignment horizontal="right" vertical="center"/>
    </xf>
    <xf numFmtId="2" fontId="134" fillId="0" borderId="8">
      <alignment horizontal="right" vertical="center"/>
    </xf>
    <xf numFmtId="2" fontId="134" fillId="0" borderId="8">
      <alignment horizontal="right" vertical="center"/>
    </xf>
    <xf numFmtId="2" fontId="14" fillId="0" borderId="8">
      <alignment horizontal="right" vertical="center"/>
    </xf>
    <xf numFmtId="182" fontId="9" fillId="0" borderId="33" applyBorder="0"/>
    <xf numFmtId="2" fontId="134" fillId="0" borderId="8">
      <alignment horizontal="right" vertical="center"/>
    </xf>
    <xf numFmtId="2" fontId="29" fillId="0" borderId="8">
      <alignment horizontal="right" vertical="center"/>
    </xf>
    <xf numFmtId="0" fontId="9" fillId="0" borderId="33" applyBorder="0"/>
    <xf numFmtId="2" fontId="134" fillId="0" borderId="8">
      <alignment horizontal="right" vertical="center"/>
    </xf>
    <xf numFmtId="2" fontId="134" fillId="0" borderId="8">
      <alignment horizontal="right" vertical="center"/>
    </xf>
    <xf numFmtId="2" fontId="29" fillId="0" borderId="8">
      <alignment horizontal="right" vertical="center"/>
    </xf>
    <xf numFmtId="2" fontId="29" fillId="0" borderId="8">
      <alignment horizontal="right" vertical="center"/>
    </xf>
    <xf numFmtId="182" fontId="9" fillId="0" borderId="33" applyBorder="0"/>
    <xf numFmtId="254" fontId="102" fillId="0" borderId="0">
      <alignment vertical="center"/>
    </xf>
    <xf numFmtId="254" fontId="102" fillId="0" borderId="34">
      <alignment vertical="center"/>
    </xf>
    <xf numFmtId="196" fontId="145" fillId="0" borderId="0" applyFont="0" applyFill="0" applyBorder="0" applyAlignment="0" applyProtection="0"/>
    <xf numFmtId="0" fontId="140" fillId="0" borderId="0" applyFont="0" applyFill="0" applyBorder="0" applyAlignment="0" applyProtection="0"/>
    <xf numFmtId="0" fontId="140" fillId="0" borderId="0" applyFont="0" applyFill="0" applyBorder="0" applyAlignment="0" applyProtection="0"/>
    <xf numFmtId="40" fontId="11" fillId="0" borderId="0" applyFont="0" applyFill="0" applyBorder="0" applyAlignment="0" applyProtection="0"/>
    <xf numFmtId="0" fontId="32" fillId="0" borderId="0"/>
    <xf numFmtId="254" fontId="143" fillId="0" borderId="34">
      <alignment vertical="center"/>
    </xf>
    <xf numFmtId="254" fontId="143" fillId="0" borderId="34">
      <alignment vertical="center"/>
    </xf>
    <xf numFmtId="254" fontId="143" fillId="0" borderId="34">
      <alignment vertical="center"/>
    </xf>
    <xf numFmtId="254" fontId="143" fillId="0" borderId="34">
      <alignment vertical="center"/>
    </xf>
    <xf numFmtId="0" fontId="134" fillId="0" borderId="45">
      <alignment horizontal="center" vertical="center"/>
    </xf>
    <xf numFmtId="196" fontId="73" fillId="0" borderId="0" applyFont="0" applyFill="0" applyBorder="0" applyAlignment="0" applyProtection="0"/>
    <xf numFmtId="241" fontId="23" fillId="0" borderId="0">
      <protection locked="0"/>
    </xf>
    <xf numFmtId="262" fontId="16" fillId="0" borderId="0" applyFont="0" applyFill="0" applyBorder="0" applyAlignment="0" applyProtection="0"/>
    <xf numFmtId="0" fontId="16" fillId="0" borderId="0" applyFont="0" applyFill="0" applyBorder="0" applyAlignment="0" applyProtection="0"/>
    <xf numFmtId="241" fontId="16" fillId="0" borderId="0">
      <protection locked="0"/>
    </xf>
    <xf numFmtId="0" fontId="9" fillId="0" borderId="0" applyFont="0" applyFill="0" applyBorder="0" applyAlignment="0" applyProtection="0"/>
    <xf numFmtId="241" fontId="23"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0" fontId="152" fillId="0" borderId="0" applyFont="0" applyFill="0" applyBorder="0" applyAlignment="0" applyProtection="0"/>
    <xf numFmtId="0" fontId="152" fillId="0" borderId="0" applyFont="0" applyFill="0" applyBorder="0" applyAlignment="0" applyProtection="0"/>
    <xf numFmtId="0" fontId="153" fillId="0" borderId="0" applyFont="0" applyFill="0" applyBorder="0" applyAlignment="0" applyProtection="0"/>
    <xf numFmtId="0" fontId="153" fillId="0" borderId="0" applyFont="0" applyFill="0" applyBorder="0" applyAlignment="0" applyProtection="0"/>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23" fillId="0" borderId="0">
      <protection locked="0"/>
    </xf>
    <xf numFmtId="241" fontId="23" fillId="0" borderId="0">
      <protection locked="0"/>
    </xf>
    <xf numFmtId="0" fontId="102" fillId="0" borderId="0" applyNumberFormat="0" applyFont="0" applyBorder="0" applyAlignment="0">
      <alignment vertical="center"/>
    </xf>
    <xf numFmtId="182" fontId="28" fillId="0" borderId="46">
      <alignment horizontal="center" vertical="center"/>
    </xf>
    <xf numFmtId="0" fontId="9" fillId="0" borderId="0" applyFont="0" applyFill="0" applyBorder="0" applyAlignment="0" applyProtection="0"/>
    <xf numFmtId="241" fontId="131" fillId="0" borderId="0">
      <protection locked="0"/>
    </xf>
    <xf numFmtId="263" fontId="14" fillId="9" borderId="47">
      <alignment horizontal="center" vertical="center"/>
    </xf>
    <xf numFmtId="241" fontId="23" fillId="0" borderId="0">
      <protection locked="0"/>
    </xf>
    <xf numFmtId="241" fontId="151" fillId="0" borderId="0">
      <protection locked="0"/>
    </xf>
    <xf numFmtId="241" fontId="16" fillId="0" borderId="0">
      <protection locked="0"/>
    </xf>
    <xf numFmtId="241" fontId="22" fillId="0" borderId="0">
      <protection locked="0"/>
    </xf>
    <xf numFmtId="241" fontId="23" fillId="0" borderId="0">
      <protection locked="0"/>
    </xf>
    <xf numFmtId="241" fontId="151" fillId="0" borderId="0">
      <protection locked="0"/>
    </xf>
    <xf numFmtId="241" fontId="131" fillId="0" borderId="0">
      <protection locked="0"/>
    </xf>
    <xf numFmtId="0" fontId="154" fillId="0" borderId="0">
      <protection locked="0"/>
    </xf>
    <xf numFmtId="241" fontId="23" fillId="0" borderId="0">
      <protection locked="0"/>
    </xf>
    <xf numFmtId="241" fontId="151" fillId="0" borderId="0">
      <protection locked="0"/>
    </xf>
    <xf numFmtId="0" fontId="128" fillId="0" borderId="0" applyFont="0" applyFill="0" applyBorder="0" applyAlignment="0" applyProtection="0"/>
    <xf numFmtId="264" fontId="127" fillId="0" borderId="0" applyFont="0" applyFill="0" applyBorder="0" applyAlignment="0" applyProtection="0"/>
    <xf numFmtId="42" fontId="155" fillId="0" borderId="0" applyFont="0" applyFill="0" applyBorder="0" applyAlignment="0" applyProtection="0"/>
    <xf numFmtId="210" fontId="156" fillId="0" borderId="0" applyFont="0" applyFill="0" applyBorder="0" applyAlignment="0" applyProtection="0"/>
    <xf numFmtId="265" fontId="14" fillId="0" borderId="0" applyFont="0" applyFill="0" applyBorder="0" applyAlignment="0" applyProtection="0"/>
    <xf numFmtId="265" fontId="14" fillId="0" borderId="0" applyFont="0" applyFill="0" applyBorder="0" applyAlignment="0" applyProtection="0"/>
    <xf numFmtId="0" fontId="41" fillId="0" borderId="0" applyFont="0" applyFill="0" applyBorder="0" applyAlignment="0" applyProtection="0"/>
    <xf numFmtId="267" fontId="127" fillId="0" borderId="0" applyFont="0" applyFill="0" applyBorder="0" applyAlignment="0" applyProtection="0"/>
    <xf numFmtId="210" fontId="128" fillId="0" borderId="0" applyFont="0" applyFill="0" applyBorder="0" applyAlignment="0" applyProtection="0"/>
    <xf numFmtId="0" fontId="127" fillId="0" borderId="0" applyFont="0" applyFill="0" applyBorder="0" applyAlignment="0" applyProtection="0"/>
    <xf numFmtId="265" fontId="14" fillId="0" borderId="0" applyFont="0" applyFill="0" applyBorder="0" applyAlignment="0" applyProtection="0"/>
    <xf numFmtId="265" fontId="14" fillId="0" borderId="0" applyFont="0" applyFill="0" applyBorder="0" applyAlignment="0" applyProtection="0"/>
    <xf numFmtId="0" fontId="157" fillId="0" borderId="0" applyFont="0" applyFill="0" applyBorder="0" applyAlignment="0" applyProtection="0"/>
    <xf numFmtId="0" fontId="43" fillId="0" borderId="0" applyFont="0" applyFill="0" applyBorder="0" applyAlignment="0" applyProtection="0"/>
    <xf numFmtId="0" fontId="157" fillId="0" borderId="0" applyFont="0" applyFill="0" applyBorder="0" applyAlignment="0" applyProtection="0"/>
    <xf numFmtId="185" fontId="127" fillId="0" borderId="0" applyFont="0" applyFill="0" applyBorder="0" applyAlignment="0" applyProtection="0"/>
    <xf numFmtId="0" fontId="127" fillId="0" borderId="0" applyFont="0" applyFill="0" applyBorder="0" applyAlignment="0" applyProtection="0"/>
    <xf numFmtId="268" fontId="11" fillId="0" borderId="0" applyFont="0" applyFill="0" applyBorder="0" applyAlignment="0" applyProtection="0"/>
    <xf numFmtId="211" fontId="16" fillId="0" borderId="0" applyFont="0" applyFill="0" applyBorder="0" applyAlignment="0" applyProtection="0"/>
    <xf numFmtId="269" fontId="7" fillId="0" borderId="0" applyFont="0" applyFill="0" applyBorder="0" applyAlignment="0" applyProtection="0"/>
    <xf numFmtId="266" fontId="56" fillId="0" borderId="0" applyFont="0" applyFill="0" applyBorder="0" applyAlignment="0" applyProtection="0"/>
    <xf numFmtId="265" fontId="14" fillId="0" borderId="0" applyFont="0" applyFill="0" applyBorder="0" applyAlignment="0" applyProtection="0"/>
    <xf numFmtId="241" fontId="16" fillId="0" borderId="0">
      <protection locked="0"/>
    </xf>
    <xf numFmtId="0" fontId="128" fillId="0" borderId="0" applyFont="0" applyFill="0" applyBorder="0" applyAlignment="0" applyProtection="0"/>
    <xf numFmtId="270" fontId="127" fillId="0" borderId="0" applyFont="0" applyFill="0" applyBorder="0" applyAlignment="0" applyProtection="0"/>
    <xf numFmtId="44" fontId="155" fillId="0" borderId="0" applyFont="0" applyFill="0" applyBorder="0" applyAlignment="0" applyProtection="0"/>
    <xf numFmtId="189" fontId="156" fillId="0" borderId="0" applyFont="0" applyFill="0" applyBorder="0" applyAlignment="0" applyProtection="0"/>
    <xf numFmtId="0" fontId="128" fillId="0" borderId="0" applyFont="0" applyFill="0" applyBorder="0" applyAlignment="0" applyProtection="0"/>
    <xf numFmtId="241" fontId="132" fillId="0" borderId="0">
      <protection locked="0"/>
    </xf>
    <xf numFmtId="0" fontId="14" fillId="0" borderId="0" applyFont="0" applyFill="0" applyBorder="0" applyAlignment="0" applyProtection="0"/>
    <xf numFmtId="44" fontId="128" fillId="0" borderId="0" applyFont="0" applyFill="0" applyBorder="0" applyAlignment="0" applyProtection="0"/>
    <xf numFmtId="271" fontId="127"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57" fillId="0" borderId="0" applyFont="0" applyFill="0" applyBorder="0" applyAlignment="0" applyProtection="0"/>
    <xf numFmtId="0" fontId="43" fillId="0" borderId="0" applyFont="0" applyFill="0" applyBorder="0" applyAlignment="0" applyProtection="0"/>
    <xf numFmtId="0" fontId="157" fillId="0" borderId="0" applyFont="0" applyFill="0" applyBorder="0" applyAlignment="0" applyProtection="0"/>
    <xf numFmtId="0" fontId="127" fillId="0" borderId="0" applyFont="0" applyFill="0" applyBorder="0" applyAlignment="0" applyProtection="0"/>
    <xf numFmtId="0" fontId="127" fillId="0" borderId="0" applyFont="0" applyFill="0" applyBorder="0" applyAlignment="0" applyProtection="0"/>
    <xf numFmtId="273" fontId="11" fillId="0" borderId="0" applyFont="0" applyFill="0" applyBorder="0" applyAlignment="0" applyProtection="0"/>
    <xf numFmtId="274" fontId="16" fillId="0" borderId="0" applyFont="0" applyFill="0" applyBorder="0" applyAlignment="0" applyProtection="0"/>
    <xf numFmtId="275" fontId="7" fillId="0" borderId="0" applyFont="0" applyFill="0" applyBorder="0" applyAlignment="0" applyProtection="0"/>
    <xf numFmtId="272" fontId="56" fillId="0" borderId="0" applyFont="0" applyFill="0" applyBorder="0" applyAlignment="0" applyProtection="0"/>
    <xf numFmtId="0" fontId="14" fillId="0" borderId="0" applyFont="0" applyFill="0" applyBorder="0" applyAlignment="0" applyProtection="0"/>
    <xf numFmtId="241" fontId="131" fillId="0" borderId="0">
      <protection locked="0"/>
    </xf>
    <xf numFmtId="241" fontId="131" fillId="0" borderId="0">
      <protection locked="0"/>
    </xf>
    <xf numFmtId="0" fontId="152" fillId="0" borderId="0" applyFont="0" applyFill="0" applyBorder="0" applyAlignment="0" applyProtection="0"/>
    <xf numFmtId="0" fontId="152" fillId="0" borderId="0" applyFont="0" applyFill="0" applyBorder="0" applyAlignment="0" applyProtection="0"/>
    <xf numFmtId="241" fontId="23"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41" fontId="131" fillId="0" borderId="0">
      <protection locked="0"/>
    </xf>
    <xf numFmtId="252" fontId="7" fillId="0" borderId="0">
      <protection locked="0"/>
    </xf>
    <xf numFmtId="0" fontId="128" fillId="0" borderId="0"/>
    <xf numFmtId="0" fontId="158" fillId="0" borderId="0">
      <alignment horizontal="center" wrapText="1"/>
      <protection locked="0"/>
    </xf>
    <xf numFmtId="0" fontId="32" fillId="0" borderId="0"/>
    <xf numFmtId="241" fontId="151" fillId="0" borderId="0">
      <protection locked="0"/>
    </xf>
    <xf numFmtId="241" fontId="23" fillId="0" borderId="0">
      <protection locked="0"/>
    </xf>
    <xf numFmtId="241" fontId="151" fillId="0" borderId="0">
      <protection locked="0"/>
    </xf>
    <xf numFmtId="0" fontId="128" fillId="0" borderId="0" applyFont="0" applyFill="0" applyBorder="0" applyAlignment="0" applyProtection="0"/>
    <xf numFmtId="276" fontId="127" fillId="0" borderId="0" applyFont="0" applyFill="0" applyBorder="0" applyAlignment="0" applyProtection="0"/>
    <xf numFmtId="41" fontId="155" fillId="0" borderId="0" applyFont="0" applyFill="0" applyBorder="0" applyAlignment="0" applyProtection="0"/>
    <xf numFmtId="38" fontId="156" fillId="0" borderId="0" applyFont="0" applyFill="0" applyBorder="0" applyAlignment="0" applyProtection="0"/>
    <xf numFmtId="0" fontId="159" fillId="0" borderId="0" applyFont="0" applyFill="0" applyBorder="0" applyAlignment="0" applyProtection="0"/>
    <xf numFmtId="277" fontId="14" fillId="0" borderId="0" applyFont="0" applyFill="0" applyBorder="0" applyAlignment="0" applyProtection="0"/>
    <xf numFmtId="262" fontId="127" fillId="0" borderId="0" applyFont="0" applyFill="0" applyBorder="0" applyAlignment="0" applyProtection="0"/>
    <xf numFmtId="230" fontId="128" fillId="0" borderId="0" applyFont="0" applyFill="0" applyBorder="0" applyAlignment="0" applyProtection="0"/>
    <xf numFmtId="0" fontId="127" fillId="0" borderId="0" applyFont="0" applyFill="0" applyBorder="0" applyAlignment="0" applyProtection="0"/>
    <xf numFmtId="0" fontId="14" fillId="0" borderId="0" applyFont="0" applyFill="0" applyBorder="0" applyAlignment="0" applyProtection="0"/>
    <xf numFmtId="0" fontId="159" fillId="0" borderId="0" applyFont="0" applyFill="0" applyBorder="0" applyAlignment="0" applyProtection="0"/>
    <xf numFmtId="0" fontId="157" fillId="0" borderId="0" applyFont="0" applyFill="0" applyBorder="0" applyAlignment="0" applyProtection="0"/>
    <xf numFmtId="0" fontId="43" fillId="0" borderId="0" applyFont="0" applyFill="0" applyBorder="0" applyAlignment="0" applyProtection="0"/>
    <xf numFmtId="0" fontId="157" fillId="0" borderId="0" applyFont="0" applyFill="0" applyBorder="0" applyAlignment="0" applyProtection="0"/>
    <xf numFmtId="278" fontId="16" fillId="0" borderId="0" applyFont="0" applyFill="0" applyBorder="0" applyAlignment="0" applyProtection="0"/>
    <xf numFmtId="0" fontId="127" fillId="0" borderId="0" applyFont="0" applyFill="0" applyBorder="0" applyAlignment="0" applyProtection="0"/>
    <xf numFmtId="208" fontId="7" fillId="0" borderId="0" applyFont="0" applyFill="0" applyBorder="0" applyAlignment="0" applyProtection="0"/>
    <xf numFmtId="262" fontId="56" fillId="0" borderId="0" applyFont="0" applyFill="0" applyBorder="0" applyAlignment="0" applyProtection="0"/>
    <xf numFmtId="277" fontId="14" fillId="0" borderId="0" applyFont="0" applyFill="0" applyBorder="0" applyAlignment="0" applyProtection="0"/>
    <xf numFmtId="0" fontId="128" fillId="0" borderId="0" applyFont="0" applyFill="0" applyBorder="0" applyAlignment="0" applyProtection="0"/>
    <xf numFmtId="279" fontId="127" fillId="0" borderId="0" applyFont="0" applyFill="0" applyBorder="0" applyAlignment="0" applyProtection="0"/>
    <xf numFmtId="43" fontId="155" fillId="0" borderId="0" applyFont="0" applyFill="0" applyBorder="0" applyAlignment="0" applyProtection="0"/>
    <xf numFmtId="40" fontId="156" fillId="0" borderId="0" applyFont="0" applyFill="0" applyBorder="0" applyAlignment="0" applyProtection="0"/>
    <xf numFmtId="0" fontId="128" fillId="0" borderId="0" applyFont="0" applyFill="0" applyBorder="0" applyAlignment="0" applyProtection="0"/>
    <xf numFmtId="0" fontId="41" fillId="0" borderId="0" applyFont="0" applyFill="0" applyBorder="0" applyAlignment="0" applyProtection="0"/>
    <xf numFmtId="280" fontId="127" fillId="0" borderId="0" applyFont="0" applyFill="0" applyBorder="0" applyAlignment="0" applyProtection="0"/>
    <xf numFmtId="281" fontId="14" fillId="0" borderId="0" applyFont="0" applyFill="0" applyBorder="0" applyAlignment="0" applyProtection="0"/>
    <xf numFmtId="0" fontId="157" fillId="0" borderId="0" applyFont="0" applyFill="0" applyBorder="0" applyAlignment="0" applyProtection="0"/>
    <xf numFmtId="0" fontId="43" fillId="0" borderId="0" applyFont="0" applyFill="0" applyBorder="0" applyAlignment="0" applyProtection="0"/>
    <xf numFmtId="0" fontId="157" fillId="0" borderId="0" applyFont="0" applyFill="0" applyBorder="0" applyAlignment="0" applyProtection="0"/>
    <xf numFmtId="282" fontId="16" fillId="0" borderId="0" applyFont="0" applyFill="0" applyBorder="0" applyAlignment="0" applyProtection="0"/>
    <xf numFmtId="0" fontId="127" fillId="0" borderId="0" applyFont="0" applyFill="0" applyBorder="0" applyAlignment="0" applyProtection="0"/>
    <xf numFmtId="283" fontId="7" fillId="0" borderId="0" applyFont="0" applyFill="0" applyBorder="0" applyAlignment="0" applyProtection="0"/>
    <xf numFmtId="280" fontId="56" fillId="0" borderId="0" applyFont="0" applyFill="0" applyBorder="0" applyAlignment="0" applyProtection="0"/>
    <xf numFmtId="281" fontId="14" fillId="0" borderId="0" applyFont="0" applyFill="0" applyBorder="0" applyAlignment="0" applyProtection="0"/>
    <xf numFmtId="252" fontId="7" fillId="0" borderId="0">
      <protection locked="0"/>
    </xf>
    <xf numFmtId="0" fontId="7" fillId="0" borderId="0" applyFont="0" applyFill="0" applyBorder="0" applyAlignment="0" applyProtection="0"/>
    <xf numFmtId="0" fontId="16" fillId="0" borderId="0"/>
    <xf numFmtId="0" fontId="160" fillId="0" borderId="0" applyNumberFormat="0" applyFill="0" applyBorder="0" applyAlignment="0" applyProtection="0"/>
    <xf numFmtId="0" fontId="16" fillId="6" borderId="0" applyBorder="0" applyAlignment="0" applyProtection="0"/>
    <xf numFmtId="284" fontId="161" fillId="0" borderId="0" applyFont="0" applyFill="0" applyBorder="0" applyAlignment="0" applyProtection="0">
      <alignment horizontal="right"/>
    </xf>
    <xf numFmtId="0" fontId="162" fillId="0" borderId="0"/>
    <xf numFmtId="49" fontId="163" fillId="4" borderId="0" applyBorder="0">
      <alignment horizontal="right"/>
    </xf>
    <xf numFmtId="196" fontId="16" fillId="0" borderId="0" applyFont="0" applyFill="0" applyBorder="0" applyAlignment="0" applyProtection="0"/>
    <xf numFmtId="0" fontId="19" fillId="0" borderId="0"/>
    <xf numFmtId="241" fontId="23" fillId="0" borderId="0">
      <protection locked="0"/>
    </xf>
    <xf numFmtId="241" fontId="16" fillId="0" borderId="0">
      <protection locked="0"/>
    </xf>
    <xf numFmtId="0" fontId="164" fillId="10" borderId="33">
      <alignment horizontal="center" vertical="center"/>
    </xf>
    <xf numFmtId="241" fontId="23" fillId="0" borderId="0">
      <protection locked="0"/>
    </xf>
    <xf numFmtId="241" fontId="23" fillId="0" borderId="0">
      <protection locked="0"/>
    </xf>
    <xf numFmtId="0" fontId="19" fillId="0" borderId="0"/>
    <xf numFmtId="0" fontId="19" fillId="0" borderId="0"/>
    <xf numFmtId="241" fontId="131" fillId="0" borderId="0">
      <protection locked="0"/>
    </xf>
    <xf numFmtId="241" fontId="151" fillId="0" borderId="0">
      <protection locked="0"/>
    </xf>
    <xf numFmtId="0" fontId="127" fillId="0" borderId="0"/>
    <xf numFmtId="0" fontId="165" fillId="0" borderId="0"/>
    <xf numFmtId="0" fontId="166" fillId="0" borderId="0"/>
    <xf numFmtId="0" fontId="167" fillId="0" borderId="0"/>
    <xf numFmtId="0" fontId="168" fillId="0" borderId="0"/>
    <xf numFmtId="0" fontId="155" fillId="0" borderId="0"/>
    <xf numFmtId="0" fontId="127" fillId="0" borderId="0"/>
    <xf numFmtId="0" fontId="128" fillId="0" borderId="0"/>
    <xf numFmtId="0" fontId="127" fillId="0" borderId="0"/>
    <xf numFmtId="0" fontId="41" fillId="0" borderId="0"/>
    <xf numFmtId="0" fontId="127" fillId="0" borderId="0"/>
    <xf numFmtId="0" fontId="40" fillId="0" borderId="0"/>
    <xf numFmtId="0" fontId="52" fillId="0" borderId="0"/>
    <xf numFmtId="0" fontId="169" fillId="0" borderId="0"/>
    <xf numFmtId="37" fontId="128" fillId="0" borderId="0"/>
    <xf numFmtId="0" fontId="20" fillId="0" borderId="0"/>
    <xf numFmtId="0" fontId="167" fillId="0" borderId="0"/>
    <xf numFmtId="0" fontId="168" fillId="0" borderId="0"/>
    <xf numFmtId="0" fontId="170" fillId="0" borderId="0"/>
    <xf numFmtId="0" fontId="128" fillId="0" borderId="0"/>
    <xf numFmtId="0" fontId="40" fillId="0" borderId="0"/>
    <xf numFmtId="0" fontId="128" fillId="0" borderId="0"/>
    <xf numFmtId="0" fontId="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44" fillId="0" borderId="0"/>
    <xf numFmtId="0" fontId="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166" fillId="0" borderId="0"/>
    <xf numFmtId="0" fontId="133" fillId="0" borderId="0"/>
    <xf numFmtId="0" fontId="44" fillId="0" borderId="0"/>
    <xf numFmtId="0" fontId="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7" fillId="0" borderId="0"/>
    <xf numFmtId="0" fontId="168" fillId="0" borderId="0"/>
    <xf numFmtId="0" fontId="167" fillId="0" borderId="0"/>
    <xf numFmtId="0" fontId="56" fillId="0" borderId="0"/>
    <xf numFmtId="0" fontId="128" fillId="0" borderId="0"/>
    <xf numFmtId="37" fontId="127" fillId="0" borderId="0"/>
    <xf numFmtId="37" fontId="128" fillId="0" borderId="0"/>
    <xf numFmtId="0" fontId="127" fillId="0" borderId="0"/>
    <xf numFmtId="0" fontId="128" fillId="0" borderId="0"/>
    <xf numFmtId="0" fontId="166" fillId="0" borderId="0"/>
    <xf numFmtId="0" fontId="172" fillId="0" borderId="0"/>
    <xf numFmtId="0" fontId="173" fillId="0" borderId="0"/>
    <xf numFmtId="0" fontId="127" fillId="0" borderId="0"/>
    <xf numFmtId="0" fontId="128" fillId="0" borderId="0"/>
    <xf numFmtId="0" fontId="12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44" fillId="0" borderId="0"/>
    <xf numFmtId="0" fontId="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166" fillId="0" borderId="0"/>
    <xf numFmtId="0" fontId="133" fillId="0" borderId="0"/>
    <xf numFmtId="0" fontId="44" fillId="0" borderId="0"/>
    <xf numFmtId="0" fontId="7" fillId="0" borderId="0"/>
    <xf numFmtId="0" fontId="7" fillId="0" borderId="0"/>
    <xf numFmtId="0" fontId="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7" fillId="0" borderId="0"/>
    <xf numFmtId="0" fontId="127" fillId="0" borderId="0"/>
    <xf numFmtId="0" fontId="7" fillId="0" borderId="0"/>
    <xf numFmtId="0" fontId="172" fillId="0" borderId="0"/>
    <xf numFmtId="37" fontId="128" fillId="0" borderId="0"/>
    <xf numFmtId="0" fontId="127" fillId="0" borderId="0"/>
    <xf numFmtId="0" fontId="128" fillId="0" borderId="0"/>
    <xf numFmtId="0" fontId="170" fillId="0" borderId="0"/>
    <xf numFmtId="0" fontId="128" fillId="0" borderId="0"/>
    <xf numFmtId="0" fontId="157" fillId="0" borderId="0"/>
    <xf numFmtId="0" fontId="43" fillId="0" borderId="0"/>
    <xf numFmtId="0" fontId="157" fillId="0" borderId="0"/>
    <xf numFmtId="0" fontId="41" fillId="0" borderId="0"/>
    <xf numFmtId="0" fontId="40" fillId="0" borderId="0"/>
    <xf numFmtId="0" fontId="170" fillId="0" borderId="0"/>
    <xf numFmtId="0" fontId="128" fillId="0" borderId="0"/>
    <xf numFmtId="0" fontId="127" fillId="0" borderId="0"/>
    <xf numFmtId="0" fontId="128" fillId="0" borderId="0"/>
    <xf numFmtId="0" fontId="128" fillId="0" borderId="0"/>
    <xf numFmtId="0" fontId="15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44" fillId="0" borderId="0"/>
    <xf numFmtId="0" fontId="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166" fillId="0" borderId="0"/>
    <xf numFmtId="0" fontId="133" fillId="0" borderId="0"/>
    <xf numFmtId="0" fontId="44" fillId="0" borderId="0"/>
    <xf numFmtId="0" fontId="7" fillId="0" borderId="0"/>
    <xf numFmtId="0" fontId="7" fillId="0" borderId="0"/>
    <xf numFmtId="0" fontId="7" fillId="0" borderId="0"/>
    <xf numFmtId="0" fontId="44" fillId="0" borderId="0"/>
    <xf numFmtId="0" fontId="127" fillId="0" borderId="0"/>
    <xf numFmtId="0" fontId="166" fillId="0" borderId="0"/>
    <xf numFmtId="0" fontId="171" fillId="0" borderId="0"/>
    <xf numFmtId="0" fontId="44" fillId="0" borderId="0"/>
    <xf numFmtId="0" fontId="127" fillId="0" borderId="0"/>
    <xf numFmtId="0" fontId="7" fillId="0" borderId="0"/>
    <xf numFmtId="0" fontId="127" fillId="0" borderId="0"/>
    <xf numFmtId="0" fontId="7" fillId="0" borderId="0"/>
    <xf numFmtId="0" fontId="170" fillId="0" borderId="0"/>
    <xf numFmtId="0" fontId="128" fillId="0" borderId="0"/>
    <xf numFmtId="0" fontId="128" fillId="0" borderId="0"/>
    <xf numFmtId="0" fontId="127" fillId="0" borderId="0"/>
    <xf numFmtId="0" fontId="128" fillId="0" borderId="0"/>
    <xf numFmtId="0" fontId="51" fillId="0" borderId="0"/>
    <xf numFmtId="0" fontId="128" fillId="0" borderId="0"/>
    <xf numFmtId="0" fontId="127" fillId="0" borderId="0"/>
    <xf numFmtId="0" fontId="41" fillId="0" borderId="0"/>
    <xf numFmtId="0" fontId="40" fillId="0" borderId="0"/>
    <xf numFmtId="0" fontId="16" fillId="0" borderId="0"/>
    <xf numFmtId="0" fontId="16" fillId="0" borderId="0"/>
    <xf numFmtId="0" fontId="16" fillId="0" borderId="0"/>
    <xf numFmtId="0" fontId="165" fillId="0" borderId="0"/>
    <xf numFmtId="0" fontId="166"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7" fillId="0" borderId="0"/>
    <xf numFmtId="0" fontId="7" fillId="0" borderId="0"/>
    <xf numFmtId="0" fontId="165" fillId="0" borderId="0"/>
    <xf numFmtId="0" fontId="166" fillId="0" borderId="0"/>
    <xf numFmtId="0" fontId="162" fillId="0" borderId="0"/>
    <xf numFmtId="0" fontId="161" fillId="0" borderId="0"/>
    <xf numFmtId="0" fontId="7" fillId="0" borderId="0"/>
    <xf numFmtId="0" fontId="7" fillId="0" borderId="0"/>
    <xf numFmtId="0" fontId="133" fillId="0" borderId="0"/>
    <xf numFmtId="0" fontId="133" fillId="0" borderId="0"/>
    <xf numFmtId="0" fontId="7" fillId="0" borderId="0"/>
    <xf numFmtId="0" fontId="7" fillId="0" borderId="0"/>
    <xf numFmtId="0" fontId="165" fillId="0" borderId="0"/>
    <xf numFmtId="0" fontId="166" fillId="0" borderId="0"/>
    <xf numFmtId="0" fontId="133" fillId="0" borderId="0"/>
    <xf numFmtId="0" fontId="133" fillId="0" borderId="0"/>
    <xf numFmtId="0" fontId="7" fillId="0" borderId="0"/>
    <xf numFmtId="0" fontId="7"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165" fillId="0" borderId="0"/>
    <xf numFmtId="0" fontId="166" fillId="0" borderId="0"/>
    <xf numFmtId="0" fontId="174" fillId="0" borderId="0"/>
    <xf numFmtId="0" fontId="175" fillId="0" borderId="0"/>
    <xf numFmtId="0" fontId="52" fillId="0" borderId="0"/>
    <xf numFmtId="0" fontId="157" fillId="0" borderId="0"/>
    <xf numFmtId="0" fontId="174" fillId="0" borderId="0"/>
    <xf numFmtId="0" fontId="175" fillId="0" borderId="0"/>
    <xf numFmtId="0" fontId="174" fillId="0" borderId="0"/>
    <xf numFmtId="0" fontId="175" fillId="0" borderId="0"/>
    <xf numFmtId="0" fontId="52" fillId="0" borderId="0"/>
    <xf numFmtId="0" fontId="157" fillId="0" borderId="0"/>
    <xf numFmtId="0" fontId="174" fillId="0" borderId="0"/>
    <xf numFmtId="0" fontId="175" fillId="0" borderId="0"/>
    <xf numFmtId="0" fontId="162" fillId="0" borderId="0"/>
    <xf numFmtId="0" fontId="161"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174" fillId="0" borderId="0"/>
    <xf numFmtId="0" fontId="175" fillId="0" borderId="0"/>
    <xf numFmtId="0" fontId="52" fillId="0" borderId="0"/>
    <xf numFmtId="0" fontId="157" fillId="0" borderId="0"/>
    <xf numFmtId="0" fontId="174" fillId="0" borderId="0"/>
    <xf numFmtId="0" fontId="175" fillId="0" borderId="0"/>
    <xf numFmtId="0" fontId="165" fillId="0" borderId="0"/>
    <xf numFmtId="0" fontId="166"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7" fillId="0" borderId="0"/>
    <xf numFmtId="0" fontId="7"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7" fillId="0" borderId="0"/>
    <xf numFmtId="0" fontId="7" fillId="0" borderId="0"/>
    <xf numFmtId="0" fontId="165" fillId="0" borderId="0"/>
    <xf numFmtId="0" fontId="166" fillId="0" borderId="0"/>
    <xf numFmtId="0" fontId="162" fillId="0" borderId="0"/>
    <xf numFmtId="0" fontId="161" fillId="0" borderId="0"/>
    <xf numFmtId="0" fontId="7" fillId="0" borderId="0"/>
    <xf numFmtId="0" fontId="7" fillId="0" borderId="0"/>
    <xf numFmtId="0" fontId="133" fillId="0" borderId="0"/>
    <xf numFmtId="0" fontId="133" fillId="0" borderId="0"/>
    <xf numFmtId="0" fontId="7" fillId="0" borderId="0"/>
    <xf numFmtId="0" fontId="7" fillId="0" borderId="0"/>
    <xf numFmtId="0" fontId="165" fillId="0" borderId="0"/>
    <xf numFmtId="0" fontId="166" fillId="0" borderId="0"/>
    <xf numFmtId="0" fontId="133" fillId="0" borderId="0"/>
    <xf numFmtId="0" fontId="133" fillId="0" borderId="0"/>
    <xf numFmtId="0" fontId="7" fillId="0" borderId="0"/>
    <xf numFmtId="0" fontId="7" fillId="0" borderId="0"/>
    <xf numFmtId="0" fontId="174" fillId="0" borderId="0"/>
    <xf numFmtId="0" fontId="175" fillId="0" borderId="0"/>
    <xf numFmtId="0" fontId="52" fillId="0" borderId="0"/>
    <xf numFmtId="0" fontId="157" fillId="0" borderId="0"/>
    <xf numFmtId="0" fontId="174" fillId="0" borderId="0"/>
    <xf numFmtId="0" fontId="175"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7" fillId="0" borderId="0"/>
    <xf numFmtId="0" fontId="7" fillId="0" borderId="0"/>
    <xf numFmtId="0" fontId="133" fillId="0" borderId="0"/>
    <xf numFmtId="0" fontId="133" fillId="0" borderId="0"/>
    <xf numFmtId="0" fontId="7" fillId="0" borderId="0"/>
    <xf numFmtId="0" fontId="7" fillId="0" borderId="0"/>
    <xf numFmtId="0" fontId="133" fillId="0" borderId="0"/>
    <xf numFmtId="0" fontId="133" fillId="0" borderId="0"/>
    <xf numFmtId="0" fontId="7" fillId="0" borderId="0"/>
    <xf numFmtId="0" fontId="7" fillId="0" borderId="0"/>
    <xf numFmtId="0" fontId="133" fillId="0" borderId="0"/>
    <xf numFmtId="0" fontId="133" fillId="0" borderId="0"/>
    <xf numFmtId="0" fontId="174" fillId="0" borderId="0"/>
    <xf numFmtId="0" fontId="175" fillId="0" borderId="0"/>
    <xf numFmtId="0" fontId="52" fillId="0" borderId="0"/>
    <xf numFmtId="0" fontId="157" fillId="0" borderId="0"/>
    <xf numFmtId="0" fontId="174" fillId="0" borderId="0"/>
    <xf numFmtId="0" fontId="175" fillId="0" borderId="0"/>
    <xf numFmtId="0" fontId="7" fillId="0" borderId="0"/>
    <xf numFmtId="0" fontId="7" fillId="0" borderId="0"/>
    <xf numFmtId="0" fontId="165" fillId="0" borderId="0"/>
    <xf numFmtId="0" fontId="166" fillId="0" borderId="0"/>
    <xf numFmtId="0" fontId="162" fillId="0" borderId="0"/>
    <xf numFmtId="0" fontId="161" fillId="0" borderId="0"/>
    <xf numFmtId="0" fontId="165" fillId="0" borderId="0"/>
    <xf numFmtId="0" fontId="166" fillId="0" borderId="0"/>
    <xf numFmtId="0" fontId="169" fillId="0" borderId="0"/>
    <xf numFmtId="0" fontId="19" fillId="0" borderId="0"/>
    <xf numFmtId="0" fontId="7" fillId="0" borderId="0" applyFill="0" applyBorder="0" applyAlignment="0"/>
    <xf numFmtId="0" fontId="7" fillId="0" borderId="0" applyFill="0" applyBorder="0" applyAlignment="0"/>
    <xf numFmtId="0" fontId="7" fillId="0" borderId="0" applyFill="0" applyBorder="0" applyAlignment="0"/>
    <xf numFmtId="241" fontId="131" fillId="0" borderId="0">
      <protection locked="0"/>
    </xf>
    <xf numFmtId="0" fontId="163" fillId="11" borderId="1">
      <alignment horizontal="center"/>
    </xf>
    <xf numFmtId="0" fontId="176" fillId="5" borderId="6">
      <alignment horizontal="center" wrapText="1"/>
    </xf>
    <xf numFmtId="0" fontId="177" fillId="12" borderId="48" applyNumberFormat="0" applyBorder="0" applyAlignment="0">
      <alignment horizontal="left" wrapText="1"/>
    </xf>
    <xf numFmtId="0" fontId="21" fillId="0" borderId="0" applyFont="0" applyFill="0" applyBorder="0" applyAlignment="0" applyProtection="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179"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1" fillId="0" borderId="0" applyFont="0" applyFill="0" applyBorder="0" applyAlignment="0" applyProtection="0"/>
    <xf numFmtId="285" fontId="9" fillId="0" borderId="0" applyFont="0" applyFill="0" applyBorder="0" applyAlignment="0" applyProtection="0"/>
    <xf numFmtId="285" fontId="9" fillId="0" borderId="0" applyFont="0" applyFill="0" applyBorder="0" applyAlignment="0" applyProtection="0"/>
    <xf numFmtId="285" fontId="9" fillId="0" borderId="0" applyFont="0" applyFill="0" applyBorder="0" applyAlignment="0" applyProtection="0"/>
    <xf numFmtId="4" fontId="23" fillId="0" borderId="0">
      <protection locked="0"/>
    </xf>
    <xf numFmtId="4" fontId="23" fillId="0" borderId="0">
      <protection locked="0"/>
    </xf>
    <xf numFmtId="4" fontId="23" fillId="0" borderId="0">
      <protection locked="0"/>
    </xf>
    <xf numFmtId="4" fontId="23" fillId="0" borderId="0">
      <protection locked="0"/>
    </xf>
    <xf numFmtId="4" fontId="23" fillId="0" borderId="0">
      <protection locked="0"/>
    </xf>
    <xf numFmtId="286" fontId="7" fillId="0" borderId="0"/>
    <xf numFmtId="286" fontId="7" fillId="0" borderId="0"/>
    <xf numFmtId="286" fontId="7" fillId="0" borderId="0"/>
    <xf numFmtId="287" fontId="7" fillId="0" borderId="0"/>
    <xf numFmtId="1" fontId="7" fillId="0" borderId="0" applyFont="0" applyFill="0" applyBorder="0" applyAlignment="0" applyProtection="0"/>
    <xf numFmtId="0" fontId="145" fillId="4" borderId="0"/>
    <xf numFmtId="0" fontId="180" fillId="4" borderId="0" applyNumberFormat="0" applyFill="0" applyBorder="0"/>
    <xf numFmtId="0" fontId="181" fillId="4" borderId="0" applyNumberFormat="0" applyFill="0" applyBorder="0"/>
    <xf numFmtId="0" fontId="74" fillId="4" borderId="0" applyNumberFormat="0" applyFill="0" applyBorder="0"/>
    <xf numFmtId="0" fontId="61" fillId="0" borderId="0" applyNumberFormat="0" applyAlignment="0">
      <alignment horizontal="left"/>
    </xf>
    <xf numFmtId="0" fontId="61" fillId="0" borderId="0" applyNumberFormat="0" applyAlignment="0">
      <alignment horizontal="left"/>
    </xf>
    <xf numFmtId="0" fontId="61" fillId="0" borderId="0" applyNumberFormat="0" applyAlignment="0">
      <alignment horizontal="left"/>
    </xf>
    <xf numFmtId="0" fontId="182" fillId="11" borderId="49" applyFont="0" applyBorder="0">
      <alignment horizontal="centerContinuous" vertical="center"/>
    </xf>
    <xf numFmtId="288" fontId="68" fillId="4" borderId="7" applyBorder="0"/>
    <xf numFmtId="0" fontId="9"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1" fillId="0" borderId="0" applyFont="0" applyFill="0" applyBorder="0" applyAlignment="0" applyProtection="0"/>
    <xf numFmtId="0" fontId="7" fillId="0" borderId="0" applyFont="0" applyFill="0" applyBorder="0" applyAlignment="0" applyProtection="0"/>
    <xf numFmtId="0" fontId="9" fillId="0" borderId="0">
      <protection locked="0"/>
    </xf>
    <xf numFmtId="0" fontId="9" fillId="0" borderId="0">
      <protection locked="0"/>
    </xf>
    <xf numFmtId="0" fontId="9" fillId="0" borderId="0">
      <protection locked="0"/>
    </xf>
    <xf numFmtId="289" fontId="23" fillId="0" borderId="0">
      <protection locked="0"/>
    </xf>
    <xf numFmtId="289" fontId="23" fillId="0" borderId="0">
      <protection locked="0"/>
    </xf>
    <xf numFmtId="289" fontId="23" fillId="0" borderId="0">
      <protection locked="0"/>
    </xf>
    <xf numFmtId="289" fontId="23" fillId="0" borderId="0">
      <protection locked="0"/>
    </xf>
    <xf numFmtId="289" fontId="23" fillId="0" borderId="0">
      <protection locked="0"/>
    </xf>
    <xf numFmtId="1" fontId="7" fillId="0" borderId="0" applyFont="0" applyFill="0" applyBorder="0" applyAlignment="0" applyProtection="0"/>
    <xf numFmtId="0" fontId="7" fillId="0" borderId="0"/>
    <xf numFmtId="0" fontId="7" fillId="0" borderId="0"/>
    <xf numFmtId="0" fontId="7" fillId="0" borderId="0"/>
    <xf numFmtId="290" fontId="7" fillId="0" borderId="0"/>
    <xf numFmtId="0" fontId="16" fillId="0" borderId="0"/>
    <xf numFmtId="241" fontId="131" fillId="0" borderId="0">
      <protection locked="0"/>
    </xf>
    <xf numFmtId="241" fontId="131" fillId="0" borderId="0">
      <protection locked="0"/>
    </xf>
    <xf numFmtId="241" fontId="131" fillId="0" borderId="0">
      <protection locked="0"/>
    </xf>
    <xf numFmtId="291" fontId="23" fillId="0" borderId="0">
      <protection locked="0"/>
    </xf>
    <xf numFmtId="0" fontId="16" fillId="0" borderId="0" applyFont="0" applyFill="0" applyBorder="0" applyAlignment="0" applyProtection="0"/>
    <xf numFmtId="0" fontId="11" fillId="0" borderId="0" applyFont="0" applyFill="0" applyBorder="0" applyAlignment="0" applyProtection="0"/>
    <xf numFmtId="292" fontId="16" fillId="0" borderId="50">
      <alignment vertical="center"/>
    </xf>
    <xf numFmtId="38" fontId="11" fillId="0" borderId="0" applyFont="0" applyFill="0" applyBorder="0" applyAlignment="0" applyProtection="0"/>
    <xf numFmtId="40" fontId="11" fillId="0" borderId="0" applyFont="0" applyFill="0" applyBorder="0" applyAlignment="0" applyProtection="0"/>
    <xf numFmtId="0" fontId="16" fillId="5" borderId="51" applyBorder="0"/>
    <xf numFmtId="293" fontId="16" fillId="5" borderId="52" applyBorder="0">
      <alignment horizontal="center"/>
    </xf>
    <xf numFmtId="294" fontId="28" fillId="0" borderId="0"/>
    <xf numFmtId="294" fontId="28" fillId="0" borderId="0"/>
    <xf numFmtId="294" fontId="28" fillId="0" borderId="0"/>
    <xf numFmtId="295" fontId="7" fillId="0" borderId="0"/>
    <xf numFmtId="296" fontId="145" fillId="0" borderId="0" applyFill="0" applyBorder="0">
      <alignment horizontal="centerContinuous"/>
    </xf>
    <xf numFmtId="0" fontId="65" fillId="0" borderId="0" applyNumberFormat="0" applyAlignment="0">
      <alignment horizontal="left"/>
    </xf>
    <xf numFmtId="0" fontId="65" fillId="0" borderId="0" applyNumberFormat="0" applyAlignment="0">
      <alignment horizontal="left"/>
    </xf>
    <xf numFmtId="0" fontId="65" fillId="0" borderId="0" applyNumberFormat="0" applyAlignment="0">
      <alignment horizontal="left"/>
    </xf>
    <xf numFmtId="0" fontId="23" fillId="0" borderId="0">
      <protection locked="0"/>
    </xf>
    <xf numFmtId="0" fontId="23" fillId="0" borderId="0">
      <protection locked="0"/>
    </xf>
    <xf numFmtId="0" fontId="66" fillId="0" borderId="0">
      <protection locked="0"/>
    </xf>
    <xf numFmtId="0" fontId="23" fillId="0" borderId="0">
      <protection locked="0"/>
    </xf>
    <xf numFmtId="0" fontId="23" fillId="0" borderId="0">
      <protection locked="0"/>
    </xf>
    <xf numFmtId="0" fontId="23" fillId="0" borderId="0">
      <protection locked="0"/>
    </xf>
    <xf numFmtId="0" fontId="66" fillId="0" borderId="0">
      <protection locked="0"/>
    </xf>
    <xf numFmtId="0" fontId="68" fillId="4" borderId="0"/>
    <xf numFmtId="241" fontId="131" fillId="0" borderId="0">
      <protection locked="0"/>
    </xf>
    <xf numFmtId="241" fontId="131" fillId="0" borderId="0">
      <protection locked="0"/>
    </xf>
    <xf numFmtId="241" fontId="131" fillId="0" borderId="0">
      <protection locked="0"/>
    </xf>
    <xf numFmtId="297" fontId="23" fillId="0" borderId="0">
      <protection locked="0"/>
    </xf>
    <xf numFmtId="0" fontId="11" fillId="0" borderId="0" applyFont="0" applyFill="0" applyBorder="0" applyAlignment="0" applyProtection="0"/>
    <xf numFmtId="298" fontId="9" fillId="0" borderId="0"/>
    <xf numFmtId="2" fontId="88" fillId="0" borderId="0">
      <alignment horizontal="left"/>
    </xf>
    <xf numFmtId="38" fontId="68" fillId="6" borderId="0" applyNumberFormat="0" applyBorder="0" applyAlignment="0" applyProtection="0"/>
    <xf numFmtId="38" fontId="68" fillId="6" borderId="0" applyNumberFormat="0" applyBorder="0" applyAlignment="0" applyProtection="0"/>
    <xf numFmtId="38" fontId="68" fillId="6" borderId="0" applyNumberFormat="0" applyBorder="0" applyAlignment="0" applyProtection="0"/>
    <xf numFmtId="38" fontId="68" fillId="4" borderId="0" applyNumberFormat="0" applyBorder="0" applyAlignment="0" applyProtection="0"/>
    <xf numFmtId="0" fontId="183" fillId="13" borderId="2" applyBorder="0" applyAlignment="0"/>
    <xf numFmtId="0" fontId="71" fillId="0" borderId="0" applyNumberFormat="0" applyFill="0" applyBorder="0" applyAlignment="0" applyProtection="0"/>
    <xf numFmtId="0" fontId="70" fillId="0" borderId="0" applyNumberFormat="0" applyFill="0" applyBorder="0" applyAlignment="0" applyProtection="0"/>
    <xf numFmtId="0" fontId="184" fillId="4" borderId="0" applyNumberFormat="0" applyFill="0" applyBorder="0"/>
    <xf numFmtId="241" fontId="185" fillId="0" borderId="0">
      <protection locked="0"/>
    </xf>
    <xf numFmtId="241" fontId="185" fillId="0" borderId="0">
      <protection locked="0"/>
    </xf>
    <xf numFmtId="241" fontId="185" fillId="0" borderId="0">
      <protection locked="0"/>
    </xf>
    <xf numFmtId="241" fontId="26" fillId="0" borderId="0">
      <protection locked="0"/>
    </xf>
    <xf numFmtId="241" fontId="185" fillId="0" borderId="0">
      <protection locked="0"/>
    </xf>
    <xf numFmtId="241" fontId="185" fillId="0" borderId="0">
      <protection locked="0"/>
    </xf>
    <xf numFmtId="241" fontId="185" fillId="0" borderId="0">
      <protection locked="0"/>
    </xf>
    <xf numFmtId="241" fontId="26" fillId="0" borderId="0">
      <protection locked="0"/>
    </xf>
    <xf numFmtId="12" fontId="16" fillId="6" borderId="53" applyNumberFormat="0" applyBorder="0" applyAlignment="0" applyProtection="0">
      <alignment horizontal="center"/>
    </xf>
    <xf numFmtId="0" fontId="186" fillId="0" borderId="13">
      <alignment horizontal="center"/>
    </xf>
    <xf numFmtId="0" fontId="186" fillId="0" borderId="0">
      <alignment horizontal="center"/>
    </xf>
    <xf numFmtId="0" fontId="187" fillId="0" borderId="54" applyNumberFormat="0" applyFill="0" applyAlignment="0" applyProtection="0"/>
    <xf numFmtId="0" fontId="188" fillId="0" borderId="0" applyNumberFormat="0" applyFill="0" applyBorder="0" applyAlignment="0" applyProtection="0">
      <alignment vertical="top"/>
      <protection locked="0"/>
    </xf>
    <xf numFmtId="0" fontId="16" fillId="14" borderId="55" applyBorder="0">
      <protection locked="0"/>
    </xf>
    <xf numFmtId="10" fontId="68" fillId="6" borderId="1" applyNumberFormat="0" applyBorder="0" applyAlignment="0" applyProtection="0"/>
    <xf numFmtId="10" fontId="68" fillId="6" borderId="1" applyNumberFormat="0" applyBorder="0" applyAlignment="0" applyProtection="0"/>
    <xf numFmtId="10" fontId="68" fillId="6" borderId="1" applyNumberFormat="0" applyBorder="0" applyAlignment="0" applyProtection="0"/>
    <xf numFmtId="10" fontId="68" fillId="5" borderId="1" applyNumberFormat="0" applyBorder="0" applyAlignment="0" applyProtection="0"/>
    <xf numFmtId="293" fontId="16" fillId="14" borderId="56" applyBorder="0">
      <alignment horizontal="center"/>
      <protection locked="0"/>
    </xf>
    <xf numFmtId="12" fontId="16" fillId="14" borderId="56" applyBorder="0">
      <alignment horizontal="center"/>
      <protection locked="0"/>
    </xf>
    <xf numFmtId="0" fontId="147" fillId="14" borderId="57">
      <alignment horizontal="center" vertical="center"/>
      <protection locked="0"/>
    </xf>
    <xf numFmtId="288" fontId="68" fillId="5" borderId="0" applyBorder="0">
      <protection locked="0"/>
    </xf>
    <xf numFmtId="15" fontId="68" fillId="5" borderId="0" applyBorder="0">
      <protection locked="0"/>
    </xf>
    <xf numFmtId="49" fontId="68" fillId="5" borderId="0" applyBorder="0">
      <protection locked="0"/>
    </xf>
    <xf numFmtId="49" fontId="68" fillId="5" borderId="24" applyNumberFormat="0" applyBorder="0"/>
    <xf numFmtId="0" fontId="145" fillId="5" borderId="56" applyBorder="0">
      <alignment horizontal="left"/>
    </xf>
    <xf numFmtId="0" fontId="145" fillId="14" borderId="0">
      <alignment horizontal="left"/>
    </xf>
    <xf numFmtId="299" fontId="10" fillId="0" borderId="1">
      <alignment vertical="center"/>
    </xf>
    <xf numFmtId="0" fontId="44" fillId="0" borderId="19">
      <alignment horizontal="center" vertical="center"/>
    </xf>
    <xf numFmtId="0" fontId="189" fillId="0" borderId="27" applyFont="0" applyBorder="0" applyAlignment="0">
      <alignment horizontal="center" vertical="center"/>
    </xf>
    <xf numFmtId="300" fontId="10" fillId="0" borderId="1">
      <alignment horizontal="right" vertical="center"/>
    </xf>
    <xf numFmtId="301" fontId="10" fillId="0" borderId="1">
      <alignment vertical="center"/>
    </xf>
    <xf numFmtId="302" fontId="10" fillId="0" borderId="1">
      <alignment vertical="center"/>
    </xf>
    <xf numFmtId="303" fontId="7" fillId="0" borderId="0">
      <alignment horizontal="left"/>
    </xf>
    <xf numFmtId="262" fontId="7" fillId="0" borderId="0">
      <alignment horizontal="left"/>
    </xf>
    <xf numFmtId="38" fontId="11" fillId="0" borderId="0" applyFont="0" applyFill="0" applyBorder="0" applyAlignment="0" applyProtection="0"/>
    <xf numFmtId="40" fontId="11" fillId="0" borderId="0" applyFont="0" applyFill="0" applyBorder="0" applyAlignment="0" applyProtection="0"/>
    <xf numFmtId="304" fontId="11" fillId="0" borderId="0" applyFont="0" applyFill="0" applyBorder="0" applyAlignment="0" applyProtection="0"/>
    <xf numFmtId="305" fontId="11" fillId="0" borderId="0" applyFont="0" applyFill="0" applyBorder="0" applyAlignment="0" applyProtection="0"/>
    <xf numFmtId="261" fontId="143" fillId="0" borderId="0">
      <alignment horizontal="centerContinuous" vertical="center"/>
    </xf>
    <xf numFmtId="196" fontId="16" fillId="0" borderId="0" applyFont="0" applyFill="0" applyBorder="0" applyAlignment="0" applyProtection="0"/>
    <xf numFmtId="0" fontId="190" fillId="4" borderId="0" applyNumberFormat="0" applyFont="0" applyFill="0" applyBorder="0" applyAlignment="0">
      <alignment vertical="center"/>
    </xf>
    <xf numFmtId="1" fontId="13" fillId="0" borderId="0" applyNumberFormat="0" applyFont="0" applyFill="0" applyBorder="0" applyAlignment="0">
      <alignment vertical="center"/>
    </xf>
    <xf numFmtId="0" fontId="16" fillId="0" borderId="0" applyNumberFormat="0" applyFill="0" applyBorder="0" applyAlignment="0" applyProtection="0"/>
    <xf numFmtId="306" fontId="7" fillId="0" borderId="0"/>
    <xf numFmtId="306" fontId="7" fillId="0" borderId="0"/>
    <xf numFmtId="306" fontId="7" fillId="0" borderId="0"/>
    <xf numFmtId="307" fontId="7" fillId="0" borderId="0"/>
    <xf numFmtId="0" fontId="16" fillId="0" borderId="0"/>
    <xf numFmtId="0" fontId="16" fillId="0" borderId="0"/>
    <xf numFmtId="308" fontId="64" fillId="15" borderId="0">
      <alignment vertical="center"/>
    </xf>
    <xf numFmtId="0" fontId="16" fillId="0" borderId="0" applyFont="0" applyFill="0" applyBorder="0" applyAlignment="0" applyProtection="0"/>
    <xf numFmtId="40" fontId="11" fillId="0" borderId="0" applyFont="0" applyFill="0" applyBorder="0" applyAlignment="0" applyProtection="0"/>
    <xf numFmtId="196" fontId="102" fillId="0" borderId="0">
      <alignment vertical="center"/>
    </xf>
    <xf numFmtId="309" fontId="147" fillId="5" borderId="57">
      <alignment horizontal="center"/>
    </xf>
    <xf numFmtId="0" fontId="16" fillId="4" borderId="56" applyBorder="0">
      <alignment horizontal="center"/>
      <protection locked="0"/>
    </xf>
    <xf numFmtId="14" fontId="158" fillId="0" borderId="0">
      <alignment horizontal="center" wrapText="1"/>
      <protection locked="0"/>
    </xf>
    <xf numFmtId="179" fontId="16" fillId="0" borderId="0" applyFont="0" applyFill="0" applyBorder="0" applyAlignment="0" applyProtection="0"/>
    <xf numFmtId="0" fontId="9" fillId="0" borderId="0">
      <protection locked="0"/>
    </xf>
    <xf numFmtId="0" fontId="9" fillId="0" borderId="0">
      <protection locked="0"/>
    </xf>
    <xf numFmtId="0" fontId="9" fillId="0" borderId="0">
      <protection locked="0"/>
    </xf>
    <xf numFmtId="310" fontId="23" fillId="0" borderId="0">
      <protection locked="0"/>
    </xf>
    <xf numFmtId="310" fontId="23" fillId="0" borderId="0">
      <protection locked="0"/>
    </xf>
    <xf numFmtId="310" fontId="23" fillId="0" borderId="0">
      <protection locked="0"/>
    </xf>
    <xf numFmtId="310" fontId="23" fillId="0" borderId="0">
      <protection locked="0"/>
    </xf>
    <xf numFmtId="310" fontId="23" fillId="0" borderId="0">
      <protection locked="0"/>
    </xf>
    <xf numFmtId="0" fontId="9" fillId="0" borderId="0">
      <protection locked="0"/>
    </xf>
    <xf numFmtId="0" fontId="191" fillId="4" borderId="0"/>
    <xf numFmtId="196" fontId="145" fillId="0" borderId="0" applyFont="0" applyFill="0" applyBorder="0" applyAlignment="0" applyProtection="0"/>
    <xf numFmtId="196" fontId="145" fillId="0" borderId="0" applyFont="0" applyFill="0" applyBorder="0" applyAlignment="0" applyProtection="0"/>
    <xf numFmtId="0" fontId="16" fillId="0" borderId="0"/>
    <xf numFmtId="0" fontId="192" fillId="16" borderId="33">
      <alignment horizontal="center" vertical="center"/>
    </xf>
    <xf numFmtId="0" fontId="73" fillId="0" borderId="0"/>
    <xf numFmtId="0" fontId="193" fillId="4" borderId="0"/>
    <xf numFmtId="0" fontId="194" fillId="17" borderId="0" applyNumberFormat="0" applyFont="0" applyBorder="0" applyAlignment="0">
      <alignment horizontal="center"/>
    </xf>
    <xf numFmtId="309" fontId="16" fillId="0" borderId="0"/>
    <xf numFmtId="30" fontId="79" fillId="0" borderId="0" applyNumberFormat="0" applyFill="0" applyBorder="0" applyAlignment="0" applyProtection="0">
      <alignment horizontal="left"/>
    </xf>
    <xf numFmtId="30" fontId="79" fillId="0" borderId="0" applyNumberFormat="0" applyFill="0" applyBorder="0" applyAlignment="0" applyProtection="0">
      <alignment horizontal="left"/>
    </xf>
    <xf numFmtId="30" fontId="79" fillId="0" borderId="0" applyNumberFormat="0" applyFill="0" applyBorder="0" applyAlignment="0" applyProtection="0">
      <alignment horizontal="left"/>
    </xf>
    <xf numFmtId="311" fontId="16" fillId="0" borderId="0" applyNumberFormat="0" applyFill="0" applyBorder="0" applyAlignment="0" applyProtection="0">
      <alignment horizontal="left"/>
    </xf>
    <xf numFmtId="0" fontId="7" fillId="0" borderId="0" applyFont="0" applyFill="0" applyBorder="0" applyAlignment="0" applyProtection="0"/>
    <xf numFmtId="49" fontId="195" fillId="4" borderId="0" applyBorder="0">
      <alignment horizontal="centerContinuous"/>
    </xf>
    <xf numFmtId="312" fontId="7" fillId="0" borderId="0" applyFont="0" applyFill="0" applyBorder="0" applyAlignment="0" applyProtection="0"/>
    <xf numFmtId="196" fontId="16" fillId="0" borderId="0" applyFont="0" applyFill="0" applyBorder="0" applyAlignment="0" applyProtection="0"/>
    <xf numFmtId="0" fontId="16" fillId="0" borderId="0" applyFont="0" applyFill="0" applyBorder="0" applyAlignment="0" applyProtection="0"/>
    <xf numFmtId="313" fontId="102" fillId="0" borderId="0">
      <alignment vertical="center"/>
    </xf>
    <xf numFmtId="0" fontId="194" fillId="1" borderId="12" applyNumberFormat="0" applyFont="0" applyAlignment="0">
      <alignment horizontal="center"/>
    </xf>
    <xf numFmtId="314" fontId="196" fillId="0" borderId="58" applyFont="0" applyFill="0" applyBorder="0" applyAlignment="0" applyProtection="0">
      <alignment horizontal="center" vertical="center"/>
    </xf>
    <xf numFmtId="0" fontId="197" fillId="0" borderId="0" applyNumberFormat="0" applyFill="0" applyBorder="0" applyAlignment="0">
      <alignment horizontal="center"/>
    </xf>
    <xf numFmtId="313" fontId="102" fillId="0" borderId="0">
      <alignment vertical="distributed"/>
    </xf>
    <xf numFmtId="0" fontId="198" fillId="4" borderId="0" applyProtection="0">
      <alignment horizontal="centerContinuous" vertical="center"/>
      <protection hidden="1"/>
    </xf>
    <xf numFmtId="0" fontId="16" fillId="4" borderId="56" applyBorder="0">
      <alignment horizontal="center"/>
    </xf>
    <xf numFmtId="40" fontId="83" fillId="0" borderId="0" applyBorder="0">
      <alignment horizontal="right"/>
    </xf>
    <xf numFmtId="40" fontId="83" fillId="0" borderId="0" applyBorder="0">
      <alignment horizontal="right"/>
    </xf>
    <xf numFmtId="40" fontId="83" fillId="0" borderId="0" applyBorder="0">
      <alignment horizontal="right"/>
    </xf>
    <xf numFmtId="0" fontId="16" fillId="4" borderId="56" applyBorder="0">
      <alignment horizontal="center"/>
    </xf>
    <xf numFmtId="40" fontId="11" fillId="0" borderId="0" applyFont="0" applyFill="0" applyBorder="0" applyAlignment="0" applyProtection="0"/>
    <xf numFmtId="315" fontId="7" fillId="0" borderId="0">
      <alignment horizontal="center"/>
    </xf>
    <xf numFmtId="272" fontId="7" fillId="0" borderId="0">
      <alignment horizontal="center"/>
    </xf>
    <xf numFmtId="0" fontId="16" fillId="0" borderId="0"/>
    <xf numFmtId="0" fontId="128" fillId="0" borderId="0"/>
    <xf numFmtId="49" fontId="199" fillId="0" borderId="0" applyFill="0" applyBorder="0" applyProtection="0">
      <alignment horizontal="centerContinuous" vertical="center"/>
    </xf>
    <xf numFmtId="49" fontId="199" fillId="0" borderId="0" applyFill="0" applyBorder="0" applyProtection="0">
      <alignment horizontal="centerContinuous" vertical="center"/>
    </xf>
    <xf numFmtId="49" fontId="199" fillId="0" borderId="0" applyFill="0" applyBorder="0" applyProtection="0">
      <alignment horizontal="centerContinuous" vertical="center"/>
    </xf>
    <xf numFmtId="49" fontId="199" fillId="0" borderId="0" applyFill="0" applyBorder="0" applyProtection="0">
      <alignment horizontal="centerContinuous" vertical="center"/>
    </xf>
    <xf numFmtId="49" fontId="199" fillId="0" borderId="0" applyFill="0" applyBorder="0" applyProtection="0">
      <alignment horizontal="centerContinuous" vertical="center"/>
    </xf>
    <xf numFmtId="49" fontId="199" fillId="0" borderId="0" applyFill="0" applyBorder="0" applyProtection="0">
      <alignment horizontal="centerContinuous" vertical="center"/>
    </xf>
    <xf numFmtId="316" fontId="145" fillId="0" borderId="0" applyFill="0" applyBorder="0">
      <alignment horizontal="centerContinuous"/>
    </xf>
    <xf numFmtId="241" fontId="131" fillId="0" borderId="59">
      <protection locked="0"/>
    </xf>
    <xf numFmtId="241" fontId="131" fillId="0" borderId="59">
      <protection locked="0"/>
    </xf>
    <xf numFmtId="241" fontId="131" fillId="0" borderId="59">
      <protection locked="0"/>
    </xf>
    <xf numFmtId="241" fontId="23" fillId="0" borderId="59">
      <protection locked="0"/>
    </xf>
    <xf numFmtId="288" fontId="163" fillId="4" borderId="0"/>
    <xf numFmtId="49" fontId="200" fillId="4" borderId="0" applyBorder="0">
      <alignment horizontal="right"/>
    </xf>
    <xf numFmtId="37" fontId="68" fillId="18" borderId="0" applyNumberFormat="0" applyBorder="0" applyAlignment="0" applyProtection="0"/>
    <xf numFmtId="37" fontId="68" fillId="0" borderId="0"/>
    <xf numFmtId="3" fontId="201" fillId="0" borderId="54" applyProtection="0"/>
    <xf numFmtId="317" fontId="11" fillId="0" borderId="0" applyFont="0" applyFill="0" applyBorder="0" applyAlignment="0" applyProtection="0"/>
    <xf numFmtId="318" fontId="11" fillId="0" borderId="0" applyFont="0" applyFill="0" applyBorder="0" applyAlignment="0" applyProtection="0"/>
    <xf numFmtId="247" fontId="7" fillId="0" borderId="0" applyFont="0" applyFill="0" applyBorder="0" applyAlignment="0" applyProtection="0"/>
    <xf numFmtId="0" fontId="31" fillId="0" borderId="0" applyNumberFormat="0" applyFill="0" applyBorder="0" applyAlignment="0" applyProtection="0"/>
    <xf numFmtId="0" fontId="21" fillId="0" borderId="1">
      <alignment horizontal="left" vertical="center" indent="2"/>
    </xf>
    <xf numFmtId="319" fontId="101" fillId="0" borderId="0" applyFont="0" applyFill="0" applyBorder="0" applyAlignment="0" applyProtection="0">
      <alignment horizontal="right"/>
    </xf>
    <xf numFmtId="320" fontId="14" fillId="0" borderId="60">
      <alignment horizontal="right" vertical="center"/>
    </xf>
    <xf numFmtId="321" fontId="9" fillId="0" borderId="0">
      <protection locked="0"/>
    </xf>
    <xf numFmtId="321" fontId="9" fillId="0" borderId="0">
      <protection locked="0"/>
    </xf>
    <xf numFmtId="321" fontId="9" fillId="0" borderId="0">
      <protection locked="0"/>
    </xf>
    <xf numFmtId="2" fontId="202" fillId="0" borderId="0" applyFont="0" applyFill="0" applyBorder="0" applyAlignment="0" applyProtection="0"/>
    <xf numFmtId="0" fontId="26" fillId="0" borderId="0">
      <protection locked="0"/>
    </xf>
    <xf numFmtId="0" fontId="26" fillId="0" borderId="0">
      <protection locked="0"/>
    </xf>
    <xf numFmtId="0" fontId="26" fillId="0" borderId="0">
      <protection locked="0"/>
    </xf>
    <xf numFmtId="0" fontId="203" fillId="0" borderId="0" applyNumberFormat="0" applyFill="0" applyBorder="0" applyAlignment="0" applyProtection="0"/>
    <xf numFmtId="0" fontId="26" fillId="0" borderId="0">
      <protection locked="0"/>
    </xf>
    <xf numFmtId="0" fontId="26" fillId="0" borderId="0">
      <protection locked="0"/>
    </xf>
    <xf numFmtId="0" fontId="26" fillId="0" borderId="0">
      <protection locked="0"/>
    </xf>
    <xf numFmtId="0" fontId="204" fillId="0" borderId="0" applyNumberFormat="0" applyFill="0" applyBorder="0" applyAlignment="0" applyProtection="0"/>
    <xf numFmtId="0" fontId="102" fillId="0" borderId="0">
      <alignment vertical="center"/>
    </xf>
    <xf numFmtId="0" fontId="205" fillId="0" borderId="61" applyBorder="0">
      <alignment horizontal="distributed"/>
      <protection locked="0"/>
    </xf>
    <xf numFmtId="0" fontId="105" fillId="0" borderId="19">
      <alignment horizontal="center" vertical="center"/>
    </xf>
    <xf numFmtId="0" fontId="206" fillId="0" borderId="0"/>
    <xf numFmtId="322" fontId="7" fillId="0" borderId="0" applyNumberFormat="0" applyFill="0" applyBorder="0" applyAlignment="0">
      <alignment horizontal="left"/>
    </xf>
    <xf numFmtId="0" fontId="207" fillId="0" borderId="0" applyFont="0" applyBorder="0" applyAlignment="0">
      <alignment horizontal="left" vertical="center"/>
    </xf>
    <xf numFmtId="0" fontId="23" fillId="0" borderId="0">
      <protection locked="0"/>
    </xf>
    <xf numFmtId="0" fontId="23" fillId="0" borderId="0">
      <protection locked="0"/>
    </xf>
    <xf numFmtId="0" fontId="23" fillId="0" borderId="0">
      <protection locked="0"/>
    </xf>
    <xf numFmtId="0" fontId="202" fillId="0" borderId="0" applyFont="0" applyFill="0" applyBorder="0" applyAlignment="0" applyProtection="0"/>
    <xf numFmtId="0" fontId="160" fillId="0" borderId="5">
      <alignment vertical="center"/>
    </xf>
    <xf numFmtId="323" fontId="7" fillId="0" borderId="0" applyFill="0" applyBorder="0">
      <alignment horizontal="center" vertical="center"/>
    </xf>
    <xf numFmtId="178" fontId="7" fillId="0" borderId="62" applyFill="0" applyBorder="0">
      <alignment horizontal="center" vertical="center"/>
      <protection locked="0"/>
    </xf>
    <xf numFmtId="0" fontId="9" fillId="15" borderId="0">
      <alignment horizontal="left"/>
    </xf>
    <xf numFmtId="261" fontId="7" fillId="0" borderId="33" applyFill="0" applyBorder="0">
      <alignment horizontal="center"/>
      <protection locked="0"/>
    </xf>
    <xf numFmtId="324" fontId="7" fillId="0" borderId="33" applyFill="0" applyBorder="0">
      <alignment horizontal="center"/>
      <protection locked="0"/>
    </xf>
    <xf numFmtId="325" fontId="7" fillId="0" borderId="63">
      <alignment horizontal="center"/>
      <protection locked="0"/>
    </xf>
    <xf numFmtId="180" fontId="7" fillId="0" borderId="63">
      <alignment horizontal="center"/>
      <protection locked="0"/>
    </xf>
    <xf numFmtId="325" fontId="7" fillId="0" borderId="63">
      <alignment horizontal="center"/>
      <protection locked="0"/>
    </xf>
    <xf numFmtId="237" fontId="7" fillId="0" borderId="63">
      <alignment horizontal="center"/>
      <protection locked="0"/>
    </xf>
    <xf numFmtId="193" fontId="7" fillId="0" borderId="24" applyFill="0" applyBorder="0">
      <alignment horizontal="center" vertical="center"/>
      <protection locked="0"/>
    </xf>
    <xf numFmtId="0" fontId="23" fillId="0" borderId="0">
      <protection locked="0"/>
    </xf>
    <xf numFmtId="0" fontId="23" fillId="0" borderId="0">
      <protection locked="0"/>
    </xf>
    <xf numFmtId="0" fontId="23" fillId="0" borderId="0">
      <protection locked="0"/>
    </xf>
    <xf numFmtId="0" fontId="202" fillId="0" borderId="0" applyFont="0" applyFill="0" applyBorder="0" applyAlignment="0" applyProtection="0"/>
    <xf numFmtId="0" fontId="208" fillId="0" borderId="0" applyProtection="0"/>
    <xf numFmtId="0" fontId="67" fillId="0" borderId="0" applyNumberFormat="0" applyFill="0" applyBorder="0" applyAlignment="0" applyProtection="0">
      <alignment vertical="top"/>
      <protection locked="0"/>
    </xf>
    <xf numFmtId="40" fontId="209" fillId="0" borderId="0" applyFont="0" applyFill="0" applyBorder="0" applyAlignment="0" applyProtection="0"/>
    <xf numFmtId="38" fontId="209" fillId="0" borderId="0" applyFont="0" applyFill="0" applyBorder="0" applyAlignment="0" applyProtection="0"/>
    <xf numFmtId="0" fontId="210" fillId="0" borderId="64">
      <alignment horizontal="center" vertical="center"/>
    </xf>
    <xf numFmtId="182" fontId="21" fillId="0" borderId="10">
      <alignment vertical="center"/>
    </xf>
    <xf numFmtId="0" fontId="209" fillId="0" borderId="0" applyFont="0" applyFill="0" applyBorder="0" applyAlignment="0" applyProtection="0"/>
    <xf numFmtId="0" fontId="209" fillId="0" borderId="0" applyFont="0" applyFill="0" applyBorder="0" applyAlignment="0" applyProtection="0"/>
    <xf numFmtId="0" fontId="102" fillId="0" borderId="0" applyNumberFormat="0" applyFont="0" applyFill="0" applyBorder="0" applyProtection="0">
      <alignment horizontal="distributed" vertical="center" justifyLastLine="1"/>
    </xf>
    <xf numFmtId="241" fontId="151" fillId="0" borderId="0">
      <protection locked="0"/>
    </xf>
    <xf numFmtId="252"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10" fontId="134" fillId="0" borderId="0">
      <alignment vertical="center"/>
    </xf>
    <xf numFmtId="10" fontId="21" fillId="0" borderId="0">
      <alignment vertical="center"/>
    </xf>
    <xf numFmtId="10" fontId="134" fillId="0" borderId="0">
      <alignment vertical="center"/>
    </xf>
    <xf numFmtId="10" fontId="134" fillId="0" borderId="0">
      <alignment vertical="center"/>
    </xf>
    <xf numFmtId="10" fontId="134" fillId="0" borderId="0">
      <alignment vertical="center"/>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22" fillId="0" borderId="0">
      <protection locked="0"/>
    </xf>
    <xf numFmtId="246" fontId="7" fillId="0" borderId="0">
      <protection locked="0"/>
    </xf>
    <xf numFmtId="0" fontId="151" fillId="0" borderId="0">
      <protection locked="0"/>
    </xf>
    <xf numFmtId="241" fontId="151" fillId="0" borderId="0">
      <protection locked="0"/>
    </xf>
    <xf numFmtId="241" fontId="151" fillId="0" borderId="0">
      <protection locked="0"/>
    </xf>
    <xf numFmtId="0" fontId="151" fillId="0" borderId="0">
      <protection locked="0"/>
    </xf>
    <xf numFmtId="250" fontId="7" fillId="0" borderId="0">
      <protection locked="0"/>
    </xf>
    <xf numFmtId="0" fontId="151" fillId="0" borderId="0">
      <protection locked="0"/>
    </xf>
    <xf numFmtId="250" fontId="7" fillId="0" borderId="0">
      <protection locked="0"/>
    </xf>
    <xf numFmtId="250" fontId="7" fillId="0" borderId="0">
      <protection locked="0"/>
    </xf>
    <xf numFmtId="0" fontId="151" fillId="0" borderId="0">
      <protection locked="0"/>
    </xf>
    <xf numFmtId="10" fontId="134" fillId="0" borderId="0">
      <alignment vertical="center"/>
    </xf>
    <xf numFmtId="10" fontId="21" fillId="0" borderId="0">
      <alignment vertical="center"/>
    </xf>
    <xf numFmtId="10" fontId="134" fillId="0" borderId="0">
      <alignment vertical="center"/>
    </xf>
    <xf numFmtId="10" fontId="134" fillId="0" borderId="0">
      <alignment vertical="center"/>
    </xf>
    <xf numFmtId="10" fontId="134" fillId="0" borderId="0">
      <alignment vertical="center"/>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20"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151" fillId="0" borderId="0">
      <protection locked="0"/>
    </xf>
    <xf numFmtId="241" fontId="151" fillId="0" borderId="0">
      <protection locked="0"/>
    </xf>
    <xf numFmtId="241" fontId="151" fillId="0" borderId="0">
      <protection locked="0"/>
    </xf>
    <xf numFmtId="241" fontId="151" fillId="0" borderId="0">
      <protection locked="0"/>
    </xf>
    <xf numFmtId="241" fontId="151" fillId="0" borderId="0">
      <protection locked="0"/>
    </xf>
    <xf numFmtId="246" fontId="7" fillId="0" borderId="0">
      <protection locked="0"/>
    </xf>
    <xf numFmtId="241" fontId="12" fillId="0" borderId="0">
      <protection locked="0"/>
    </xf>
    <xf numFmtId="241" fontId="15" fillId="0" borderId="0">
      <protection locked="0"/>
    </xf>
    <xf numFmtId="10" fontId="143" fillId="0" borderId="0">
      <alignment vertical="center"/>
    </xf>
    <xf numFmtId="246" fontId="7" fillId="0" borderId="0">
      <protection locked="0"/>
    </xf>
    <xf numFmtId="191" fontId="9" fillId="0" borderId="0" applyFont="0" applyFill="0" applyBorder="0" applyProtection="0">
      <alignment horizontal="center" vertical="center"/>
    </xf>
    <xf numFmtId="326" fontId="9" fillId="0" borderId="0" applyFont="0" applyFill="0" applyBorder="0" applyProtection="0">
      <alignment horizontal="center"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27" fontId="7" fillId="0" borderId="0" applyFont="0" applyFill="0" applyBorder="0" applyAlignment="0" applyProtection="0"/>
    <xf numFmtId="179" fontId="102" fillId="0" borderId="0" applyFont="0" applyFill="0" applyBorder="0" applyAlignment="0" applyProtection="0"/>
    <xf numFmtId="0" fontId="211" fillId="0" borderId="0"/>
    <xf numFmtId="182" fontId="212" fillId="0" borderId="3">
      <alignment vertical="center"/>
    </xf>
    <xf numFmtId="49" fontId="205" fillId="0" borderId="65" applyFill="0" applyBorder="0">
      <alignment horizontal="center" vertical="center"/>
      <protection locked="0"/>
    </xf>
    <xf numFmtId="0" fontId="154" fillId="0" borderId="0" applyNumberFormat="0" applyFont="0" applyFill="0" applyBorder="0" applyProtection="0">
      <alignment horizontal="centerContinuous" vertical="center"/>
    </xf>
    <xf numFmtId="328" fontId="213" fillId="0" borderId="0" applyFill="0" applyBorder="0" applyProtection="0">
      <alignment horizontal="centerContinuous" vertical="center"/>
    </xf>
    <xf numFmtId="292" fontId="213" fillId="0" borderId="0" applyNumberFormat="0" applyFont="0" applyFill="0" applyBorder="0" applyProtection="0">
      <alignment horizontal="centerContinuous"/>
    </xf>
    <xf numFmtId="0" fontId="10" fillId="0" borderId="0" applyNumberFormat="0" applyFont="0" applyFill="0" applyBorder="0" applyProtection="0">
      <alignment horizontal="centerContinuous" vertical="center"/>
    </xf>
    <xf numFmtId="0" fontId="102" fillId="0" borderId="0" applyNumberFormat="0" applyFont="0" applyFill="0" applyBorder="0" applyProtection="0">
      <alignment horizontal="centerContinuous" vertical="center"/>
    </xf>
    <xf numFmtId="292" fontId="213" fillId="0" borderId="0" applyNumberFormat="0" applyFont="0" applyFill="0" applyBorder="0" applyProtection="0">
      <alignment horizontal="centerContinuous" vertical="center"/>
    </xf>
    <xf numFmtId="0" fontId="190" fillId="0" borderId="0" applyProtection="0">
      <alignment vertical="center"/>
      <protection locked="0"/>
    </xf>
    <xf numFmtId="0" fontId="94" fillId="0" borderId="34"/>
    <xf numFmtId="4" fontId="94" fillId="0" borderId="4"/>
    <xf numFmtId="329" fontId="7" fillId="0" borderId="4"/>
    <xf numFmtId="0" fontId="7" fillId="0" borderId="4"/>
    <xf numFmtId="292" fontId="154" fillId="0" borderId="66" applyFont="0" applyFill="0" applyBorder="0" applyAlignment="0" applyProtection="0">
      <alignment vertical="center"/>
    </xf>
    <xf numFmtId="328" fontId="154" fillId="0" borderId="66" applyFont="0" applyFill="0" applyBorder="0" applyAlignment="0" applyProtection="0">
      <alignment vertical="center"/>
    </xf>
    <xf numFmtId="330" fontId="143" fillId="0" borderId="0">
      <alignment vertical="center"/>
    </xf>
    <xf numFmtId="0" fontId="93" fillId="0" borderId="0"/>
    <xf numFmtId="182" fontId="93" fillId="0" borderId="3">
      <alignment vertical="center"/>
    </xf>
    <xf numFmtId="292" fontId="213" fillId="0" borderId="0" applyFont="0" applyFill="0" applyBorder="0" applyProtection="0">
      <alignment horizontal="centerContinuous" vertical="center"/>
    </xf>
    <xf numFmtId="331" fontId="9" fillId="0" borderId="0">
      <alignment vertical="center"/>
    </xf>
    <xf numFmtId="331" fontId="9" fillId="0" borderId="0">
      <alignment vertical="center"/>
    </xf>
    <xf numFmtId="331" fontId="9" fillId="0" borderId="0">
      <alignment vertical="center"/>
    </xf>
    <xf numFmtId="0" fontId="214" fillId="0" borderId="0">
      <alignment vertical="center"/>
    </xf>
    <xf numFmtId="292" fontId="213" fillId="0" borderId="0" applyFont="0" applyFill="0" applyBorder="0" applyProtection="0">
      <alignment horizontal="centerContinuous" vertical="center"/>
    </xf>
    <xf numFmtId="193" fontId="213" fillId="0" borderId="0" applyFont="0" applyFill="0" applyBorder="0" applyProtection="0">
      <alignment horizontal="centerContinuous" vertical="center"/>
    </xf>
    <xf numFmtId="261" fontId="213" fillId="0" borderId="0" applyFont="0" applyFill="0" applyBorder="0" applyProtection="0">
      <alignment horizontal="centerContinuous" vertical="center"/>
    </xf>
    <xf numFmtId="332" fontId="213" fillId="0" borderId="19" applyFont="0" applyFill="0" applyBorder="0" applyProtection="0">
      <alignment horizontal="right" vertical="center"/>
      <protection locked="0"/>
    </xf>
    <xf numFmtId="332" fontId="21" fillId="0" borderId="0" applyFont="0" applyFill="0" applyBorder="0" applyAlignment="0" applyProtection="0">
      <alignment vertical="center"/>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108" fillId="0" borderId="0" applyFont="0" applyFill="0" applyBorder="0" applyAlignment="0" applyProtection="0">
      <alignment vertical="center"/>
    </xf>
    <xf numFmtId="197" fontId="64" fillId="0" borderId="0"/>
    <xf numFmtId="197" fontId="64" fillId="0" borderId="0"/>
    <xf numFmtId="41" fontId="3" fillId="0" borderId="0" applyFont="0" applyFill="0" applyBorder="0" applyAlignment="0" applyProtection="0">
      <alignment vertical="center"/>
    </xf>
    <xf numFmtId="41" fontId="16" fillId="0" borderId="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3" fillId="0" borderId="0" applyFont="0" applyFill="0" applyBorder="0" applyAlignment="0" applyProtection="0">
      <alignment vertical="center"/>
    </xf>
    <xf numFmtId="41" fontId="4"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39" fontId="7" fillId="0" borderId="0" applyFont="0" applyFill="0" applyBorder="0" applyAlignment="0" applyProtection="0"/>
    <xf numFmtId="239" fontId="7" fillId="0" borderId="0" applyFont="0" applyFill="0" applyBorder="0" applyAlignment="0" applyProtection="0"/>
    <xf numFmtId="0" fontId="7" fillId="0" borderId="0" applyFont="0" applyFill="0" applyBorder="0" applyAlignment="0" applyProtection="0"/>
    <xf numFmtId="0" fontId="215" fillId="0" borderId="65" applyBorder="0">
      <alignment horizontal="distributed" vertical="center"/>
      <protection locked="0"/>
    </xf>
    <xf numFmtId="0" fontId="10" fillId="0" borderId="0"/>
    <xf numFmtId="333" fontId="10" fillId="0" borderId="1" applyBorder="0">
      <alignment vertical="center"/>
    </xf>
    <xf numFmtId="334" fontId="196" fillId="0" borderId="0" applyFill="0" applyBorder="0">
      <alignment horizontal="centerContinuous"/>
    </xf>
    <xf numFmtId="335" fontId="196" fillId="0" borderId="0" applyFill="0" applyBorder="0">
      <alignment horizontal="centerContinuous"/>
    </xf>
    <xf numFmtId="336" fontId="7" fillId="0" borderId="0" applyFont="0" applyFill="0" applyBorder="0" applyAlignment="0" applyProtection="0"/>
    <xf numFmtId="336" fontId="7" fillId="0" borderId="0" applyFont="0" applyFill="0" applyBorder="0" applyAlignment="0" applyProtection="0"/>
    <xf numFmtId="336" fontId="7" fillId="0" borderId="0" applyFont="0" applyFill="0" applyBorder="0" applyAlignment="0" applyProtection="0"/>
    <xf numFmtId="337" fontId="7" fillId="0" borderId="0" applyFont="0" applyFill="0" applyBorder="0" applyAlignment="0" applyProtection="0"/>
    <xf numFmtId="336" fontId="7" fillId="0" borderId="0" applyFont="0" applyFill="0" applyBorder="0" applyAlignment="0" applyProtection="0"/>
    <xf numFmtId="337" fontId="7" fillId="0" borderId="0" applyFont="0" applyFill="0" applyBorder="0" applyAlignment="0" applyProtection="0"/>
    <xf numFmtId="337" fontId="7" fillId="0" borderId="0" applyFont="0" applyFill="0" applyBorder="0" applyAlignment="0" applyProtection="0"/>
    <xf numFmtId="336" fontId="7" fillId="0" borderId="0" applyFont="0" applyFill="0" applyBorder="0" applyAlignment="0" applyProtection="0"/>
    <xf numFmtId="337" fontId="7" fillId="0" borderId="0" applyFont="0" applyFill="0" applyBorder="0" applyAlignment="0" applyProtection="0"/>
    <xf numFmtId="336" fontId="7" fillId="0" borderId="0" applyFont="0" applyFill="0" applyBorder="0" applyAlignment="0" applyProtection="0"/>
    <xf numFmtId="336" fontId="7" fillId="0" borderId="0" applyFont="0" applyFill="0" applyBorder="0" applyAlignment="0" applyProtection="0"/>
    <xf numFmtId="336" fontId="7" fillId="0" borderId="0" applyFont="0" applyFill="0" applyBorder="0" applyAlignment="0" applyProtection="0"/>
    <xf numFmtId="336" fontId="7" fillId="0" borderId="0" applyFont="0" applyFill="0" applyBorder="0" applyAlignment="0" applyProtection="0"/>
    <xf numFmtId="337" fontId="7" fillId="0" borderId="0" applyFont="0" applyFill="0" applyBorder="0" applyAlignment="0" applyProtection="0"/>
    <xf numFmtId="181" fontId="7" fillId="0" borderId="0" applyFont="0" applyFill="0" applyBorder="0" applyAlignment="0" applyProtection="0"/>
    <xf numFmtId="292" fontId="14" fillId="0" borderId="0" applyFont="0" applyFill="0" applyBorder="0" applyAlignment="0" applyProtection="0"/>
    <xf numFmtId="200" fontId="111" fillId="0" borderId="0" applyFont="0" applyFill="0" applyBorder="0" applyAlignment="0" applyProtection="0"/>
    <xf numFmtId="178" fontId="7" fillId="0" borderId="0" applyFont="0" applyFill="0" applyBorder="0" applyAlignment="0" applyProtection="0"/>
    <xf numFmtId="211" fontId="7" fillId="0" borderId="0" applyFont="0" applyFill="0" applyBorder="0" applyAlignment="0" applyProtection="0"/>
    <xf numFmtId="327" fontId="93" fillId="0" borderId="0" applyFont="0" applyFill="0" applyBorder="0" applyAlignment="0" applyProtection="0"/>
    <xf numFmtId="178" fontId="7" fillId="0" borderId="0" applyFont="0" applyFill="0" applyBorder="0" applyAlignment="0" applyProtection="0"/>
    <xf numFmtId="0" fontId="7" fillId="0" borderId="0" applyFont="0" applyFill="0" applyBorder="0" applyAlignment="0" applyProtection="0"/>
    <xf numFmtId="338" fontId="28" fillId="0" borderId="0" applyFont="0" applyFill="0" applyBorder="0" applyAlignment="0" applyProtection="0"/>
    <xf numFmtId="339" fontId="28" fillId="0" borderId="0" applyFont="0" applyFill="0" applyBorder="0" applyAlignment="0" applyProtection="0"/>
    <xf numFmtId="340" fontId="93" fillId="0" borderId="0" applyFont="0" applyFill="0" applyBorder="0" applyAlignment="0" applyProtection="0"/>
    <xf numFmtId="340" fontId="93" fillId="0" borderId="0" applyFont="0" applyFill="0" applyBorder="0" applyAlignment="0" applyProtection="0"/>
    <xf numFmtId="340" fontId="93" fillId="0" borderId="0" applyFont="0" applyFill="0" applyBorder="0" applyAlignment="0" applyProtection="0"/>
    <xf numFmtId="340" fontId="93" fillId="0" borderId="0" applyFont="0" applyFill="0" applyBorder="0" applyAlignment="0" applyProtection="0"/>
    <xf numFmtId="341" fontId="93" fillId="0" borderId="0" applyFont="0" applyFill="0" applyBorder="0" applyAlignment="0" applyProtection="0"/>
    <xf numFmtId="341" fontId="93" fillId="0" borderId="0" applyFont="0" applyFill="0" applyBorder="0" applyAlignment="0" applyProtection="0"/>
    <xf numFmtId="342" fontId="93" fillId="0" borderId="0" applyFont="0" applyFill="0" applyBorder="0" applyAlignment="0" applyProtection="0"/>
    <xf numFmtId="343" fontId="93" fillId="0" borderId="0" applyFont="0" applyFill="0" applyBorder="0" applyAlignment="0" applyProtection="0"/>
    <xf numFmtId="340" fontId="93" fillId="0" borderId="0" applyFont="0" applyFill="0" applyBorder="0" applyAlignment="0" applyProtection="0"/>
    <xf numFmtId="341" fontId="93" fillId="0" borderId="0" applyFont="0" applyFill="0" applyBorder="0" applyAlignment="0" applyProtection="0"/>
    <xf numFmtId="340" fontId="93" fillId="0" borderId="0" applyFont="0" applyFill="0" applyBorder="0" applyAlignment="0" applyProtection="0"/>
    <xf numFmtId="340" fontId="93" fillId="0" borderId="0" applyFont="0" applyFill="0" applyBorder="0" applyAlignment="0" applyProtection="0"/>
    <xf numFmtId="340" fontId="93" fillId="0" borderId="0" applyFont="0" applyFill="0" applyBorder="0" applyAlignment="0" applyProtection="0"/>
    <xf numFmtId="344" fontId="93" fillId="0" borderId="0" applyFont="0" applyFill="0" applyBorder="0" applyAlignment="0" applyProtection="0"/>
    <xf numFmtId="345" fontId="93" fillId="0" borderId="0" applyFont="0" applyFill="0" applyBorder="0" applyAlignment="0" applyProtection="0"/>
    <xf numFmtId="345" fontId="93" fillId="0" borderId="0" applyFont="0" applyFill="0" applyBorder="0" applyAlignment="0" applyProtection="0"/>
    <xf numFmtId="346" fontId="7" fillId="0" borderId="0" applyFont="0" applyFill="0" applyBorder="0" applyAlignment="0" applyProtection="0"/>
    <xf numFmtId="347" fontId="93" fillId="0" borderId="0" applyFont="0" applyFill="0" applyBorder="0" applyAlignment="0" applyProtection="0"/>
    <xf numFmtId="347" fontId="93" fillId="0" borderId="0" applyFont="0" applyFill="0" applyBorder="0" applyAlignment="0" applyProtection="0"/>
    <xf numFmtId="348" fontId="93" fillId="0" borderId="0" applyFont="0" applyFill="0" applyBorder="0" applyAlignment="0" applyProtection="0"/>
    <xf numFmtId="349" fontId="93" fillId="0" borderId="0" applyFont="0" applyFill="0" applyBorder="0" applyAlignment="0" applyProtection="0"/>
    <xf numFmtId="345" fontId="93" fillId="0" borderId="0" applyFont="0" applyFill="0" applyBorder="0" applyAlignment="0" applyProtection="0"/>
    <xf numFmtId="200" fontId="111" fillId="0" borderId="0" applyFont="0" applyFill="0" applyBorder="0" applyAlignment="0" applyProtection="0"/>
    <xf numFmtId="347" fontId="93" fillId="0" borderId="0" applyFont="0" applyFill="0" applyBorder="0" applyAlignment="0" applyProtection="0"/>
    <xf numFmtId="337" fontId="7" fillId="0" borderId="0" applyFont="0" applyFill="0" applyBorder="0" applyAlignment="0" applyProtection="0"/>
    <xf numFmtId="292" fontId="14" fillId="0" borderId="0" applyFont="0" applyFill="0" applyBorder="0" applyAlignment="0" applyProtection="0"/>
    <xf numFmtId="200" fontId="111" fillId="0" borderId="0" applyFont="0" applyFill="0" applyBorder="0" applyAlignment="0" applyProtection="0"/>
    <xf numFmtId="345" fontId="93" fillId="0" borderId="0" applyFont="0" applyFill="0" applyBorder="0" applyAlignment="0" applyProtection="0"/>
    <xf numFmtId="345" fontId="93" fillId="0" borderId="0" applyFont="0" applyFill="0" applyBorder="0" applyAlignment="0" applyProtection="0"/>
    <xf numFmtId="200" fontId="111" fillId="0" borderId="0" applyFont="0" applyFill="0" applyBorder="0" applyAlignment="0" applyProtection="0"/>
    <xf numFmtId="346" fontId="7" fillId="0" borderId="0" applyFont="0" applyFill="0" applyBorder="0" applyAlignment="0" applyProtection="0"/>
    <xf numFmtId="346" fontId="7" fillId="0" borderId="0" applyFont="0" applyFill="0" applyBorder="0" applyAlignment="0" applyProtection="0"/>
    <xf numFmtId="345" fontId="93" fillId="0" borderId="0" applyFont="0" applyFill="0" applyBorder="0" applyAlignment="0" applyProtection="0"/>
    <xf numFmtId="49" fontId="28" fillId="0" borderId="31" applyNumberFormat="0" applyAlignment="0"/>
    <xf numFmtId="3" fontId="7" fillId="0" borderId="1"/>
    <xf numFmtId="0" fontId="154" fillId="0" borderId="0" applyNumberFormat="0" applyFont="0" applyFill="0" applyBorder="0" applyProtection="0">
      <alignment vertical="center"/>
    </xf>
    <xf numFmtId="41" fontId="7" fillId="0" borderId="0" applyFont="0" applyFill="0" applyBorder="0" applyAlignment="0" applyProtection="0"/>
    <xf numFmtId="0" fontId="94" fillId="0" borderId="0"/>
    <xf numFmtId="4" fontId="23" fillId="0" borderId="0">
      <protection locked="0"/>
    </xf>
    <xf numFmtId="4" fontId="23" fillId="0" borderId="0">
      <protection locked="0"/>
    </xf>
    <xf numFmtId="4" fontId="23" fillId="0" borderId="0">
      <protection locked="0"/>
    </xf>
    <xf numFmtId="4" fontId="202" fillId="0" borderId="0" applyFont="0" applyFill="0" applyBorder="0" applyAlignment="0" applyProtection="0"/>
    <xf numFmtId="4" fontId="202" fillId="0" borderId="0" applyFont="0" applyFill="0" applyBorder="0" applyAlignment="0" applyProtection="0"/>
    <xf numFmtId="4" fontId="202" fillId="0" borderId="0" applyFont="0" applyFill="0" applyBorder="0" applyAlignment="0" applyProtection="0"/>
    <xf numFmtId="4" fontId="202" fillId="0" borderId="0" applyFont="0" applyFill="0" applyBorder="0" applyAlignment="0" applyProtection="0"/>
    <xf numFmtId="4" fontId="202" fillId="0" borderId="0" applyFont="0" applyFill="0" applyBorder="0" applyAlignment="0" applyProtection="0"/>
    <xf numFmtId="4" fontId="23" fillId="0" borderId="0">
      <protection locked="0"/>
    </xf>
    <xf numFmtId="350" fontId="9" fillId="0" borderId="0">
      <protection locked="0"/>
    </xf>
    <xf numFmtId="350" fontId="9" fillId="0" borderId="0">
      <protection locked="0"/>
    </xf>
    <xf numFmtId="350" fontId="9" fillId="0" borderId="0">
      <protection locked="0"/>
    </xf>
    <xf numFmtId="3" fontId="202" fillId="0" borderId="0" applyFont="0" applyFill="0" applyBorder="0" applyAlignment="0" applyProtection="0"/>
    <xf numFmtId="0" fontId="212" fillId="0" borderId="0" applyNumberFormat="0" applyAlignment="0"/>
    <xf numFmtId="0" fontId="13" fillId="0" borderId="0" applyNumberFormat="0" applyFont="0" applyBorder="0" applyAlignment="0"/>
    <xf numFmtId="1" fontId="13" fillId="0" borderId="0" applyBorder="0">
      <alignment vertical="center"/>
    </xf>
    <xf numFmtId="351" fontId="145" fillId="0" borderId="0" applyFill="0" applyBorder="0">
      <alignment horizontal="centerContinuous"/>
    </xf>
    <xf numFmtId="0" fontId="9" fillId="0" borderId="0">
      <alignment vertical="center"/>
    </xf>
    <xf numFmtId="0" fontId="216" fillId="0" borderId="0">
      <alignment horizontal="centerContinuous" vertical="center"/>
    </xf>
    <xf numFmtId="0" fontId="9" fillId="0" borderId="0"/>
    <xf numFmtId="0" fontId="217" fillId="0" borderId="0"/>
    <xf numFmtId="49" fontId="132" fillId="0" borderId="12">
      <alignment horizontal="center" vertical="center"/>
    </xf>
    <xf numFmtId="352" fontId="196" fillId="0" borderId="0" applyFill="0" applyBorder="0">
      <alignment horizontal="centerContinuous"/>
    </xf>
    <xf numFmtId="353" fontId="196" fillId="0" borderId="0" applyFill="0" applyBorder="0">
      <alignment horizontal="centerContinuous"/>
    </xf>
    <xf numFmtId="0" fontId="9" fillId="0" borderId="0"/>
    <xf numFmtId="0" fontId="9" fillId="0" borderId="0"/>
    <xf numFmtId="0" fontId="9" fillId="0" borderId="0"/>
    <xf numFmtId="1" fontId="218" fillId="6" borderId="0" applyNumberFormat="0" applyFont="0" applyFill="0" applyBorder="0" applyAlignment="0">
      <alignment vertical="center"/>
    </xf>
    <xf numFmtId="354" fontId="101" fillId="0" borderId="0" applyFont="0" applyFill="0" applyBorder="0" applyAlignment="0" applyProtection="0"/>
    <xf numFmtId="241" fontId="151"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22" fillId="0" borderId="0">
      <protection locked="0"/>
    </xf>
    <xf numFmtId="246" fontId="7" fillId="0" borderId="0">
      <protection locked="0"/>
    </xf>
    <xf numFmtId="0" fontId="151" fillId="0" borderId="0">
      <protection locked="0"/>
    </xf>
    <xf numFmtId="241" fontId="151" fillId="0" borderId="0">
      <protection locked="0"/>
    </xf>
    <xf numFmtId="241" fontId="151" fillId="0" borderId="0">
      <protection locked="0"/>
    </xf>
    <xf numFmtId="0" fontId="151" fillId="0" borderId="0">
      <protection locked="0"/>
    </xf>
    <xf numFmtId="250" fontId="7" fillId="0" borderId="0">
      <protection locked="0"/>
    </xf>
    <xf numFmtId="0" fontId="151" fillId="0" borderId="0">
      <protection locked="0"/>
    </xf>
    <xf numFmtId="250" fontId="7" fillId="0" borderId="0">
      <protection locked="0"/>
    </xf>
    <xf numFmtId="250" fontId="7" fillId="0" borderId="0">
      <protection locked="0"/>
    </xf>
    <xf numFmtId="0" fontId="151"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20"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151" fillId="0" borderId="0">
      <protection locked="0"/>
    </xf>
    <xf numFmtId="241" fontId="151" fillId="0" borderId="0">
      <protection locked="0"/>
    </xf>
    <xf numFmtId="246" fontId="7" fillId="0" borderId="0">
      <protection locked="0"/>
    </xf>
    <xf numFmtId="241" fontId="12" fillId="0" borderId="0">
      <protection locked="0"/>
    </xf>
    <xf numFmtId="241" fontId="15" fillId="0" borderId="0">
      <protection locked="0"/>
    </xf>
    <xf numFmtId="241" fontId="151" fillId="0" borderId="0">
      <protection locked="0"/>
    </xf>
    <xf numFmtId="246" fontId="7" fillId="0" borderId="0">
      <protection locked="0"/>
    </xf>
    <xf numFmtId="0" fontId="9" fillId="0" borderId="0" applyFont="0" applyFill="0" applyBorder="0" applyAlignment="0" applyProtection="0"/>
    <xf numFmtId="230" fontId="161" fillId="0" borderId="0" applyFont="0" applyFill="0" applyBorder="0" applyAlignment="0" applyProtection="0">
      <alignment vertical="center"/>
    </xf>
    <xf numFmtId="0" fontId="9" fillId="0" borderId="0" applyFont="0" applyFill="0" applyBorder="0" applyAlignment="0" applyProtection="0"/>
    <xf numFmtId="241" fontId="151" fillId="0" borderId="0">
      <protection locked="0"/>
    </xf>
    <xf numFmtId="355" fontId="9" fillId="0" borderId="0" applyFont="0" applyFill="0" applyBorder="0" applyProtection="0">
      <alignment vertical="center"/>
    </xf>
    <xf numFmtId="241" fontId="20" fillId="0" borderId="0">
      <protection locked="0"/>
    </xf>
    <xf numFmtId="182" fontId="9" fillId="0" borderId="6">
      <alignment horizontal="center" vertical="center"/>
    </xf>
    <xf numFmtId="182" fontId="9" fillId="0" borderId="0" applyNumberFormat="0" applyFont="0" applyFill="0" applyBorder="0" applyProtection="0">
      <alignment vertical="center"/>
    </xf>
    <xf numFmtId="182" fontId="21" fillId="0" borderId="67">
      <alignment vertical="center"/>
    </xf>
    <xf numFmtId="0" fontId="16" fillId="0" borderId="1"/>
    <xf numFmtId="356" fontId="219" fillId="0" borderId="68">
      <alignment vertical="center"/>
    </xf>
    <xf numFmtId="182" fontId="7" fillId="0" borderId="0"/>
    <xf numFmtId="9" fontId="213" fillId="0" borderId="0"/>
    <xf numFmtId="38" fontId="220" fillId="0" borderId="69">
      <alignment horizontal="right" vertical="center"/>
    </xf>
    <xf numFmtId="38" fontId="102" fillId="0" borderId="0" applyFont="0" applyFill="0" applyBorder="0" applyAlignment="0" applyProtection="0">
      <alignment vertical="center"/>
    </xf>
    <xf numFmtId="178" fontId="102" fillId="0" borderId="0" applyFont="0" applyFill="0" applyBorder="0" applyAlignment="0" applyProtection="0">
      <alignment vertical="center"/>
    </xf>
    <xf numFmtId="38" fontId="102" fillId="0" borderId="0" applyFill="0" applyBorder="0" applyAlignment="0" applyProtection="0">
      <alignment vertical="center"/>
    </xf>
    <xf numFmtId="330" fontId="205" fillId="0" borderId="0" applyFont="0" applyFill="0" applyBorder="0" applyAlignment="0" applyProtection="0"/>
    <xf numFmtId="313" fontId="7" fillId="0" borderId="0" applyFont="0" applyFill="0" applyBorder="0" applyAlignment="0" applyProtection="0"/>
    <xf numFmtId="357" fontId="11" fillId="0" borderId="0" applyFont="0" applyFill="0" applyBorder="0" applyAlignment="0" applyProtection="0"/>
    <xf numFmtId="358" fontId="11" fillId="0" borderId="0" applyFont="0" applyFill="0" applyBorder="0" applyAlignment="0" applyProtection="0"/>
    <xf numFmtId="324" fontId="205" fillId="0" borderId="1">
      <alignment vertical="center"/>
    </xf>
    <xf numFmtId="359" fontId="11" fillId="0" borderId="0" applyFont="0" applyFill="0" applyBorder="0" applyAlignment="0" applyProtection="0"/>
    <xf numFmtId="360" fontId="7" fillId="0" borderId="0" applyFont="0" applyFill="0" applyBorder="0" applyAlignment="0" applyProtection="0"/>
    <xf numFmtId="360" fontId="7" fillId="0" borderId="0" applyFont="0" applyFill="0" applyBorder="0" applyAlignment="0" applyProtection="0"/>
    <xf numFmtId="360" fontId="7" fillId="0" borderId="0" applyFont="0" applyFill="0" applyBorder="0" applyAlignment="0" applyProtection="0"/>
    <xf numFmtId="361" fontId="11" fillId="0" borderId="0" applyFont="0" applyFill="0" applyBorder="0" applyAlignment="0" applyProtection="0"/>
    <xf numFmtId="0" fontId="7" fillId="0" borderId="0" applyFont="0" applyFill="0" applyBorder="0" applyAlignment="0" applyProtection="0"/>
    <xf numFmtId="0" fontId="7" fillId="0" borderId="0" applyNumberFormat="0" applyProtection="0">
      <alignment horizontal="center"/>
    </xf>
    <xf numFmtId="3" fontId="9" fillId="0" borderId="33"/>
    <xf numFmtId="0" fontId="13" fillId="0" borderId="0" applyFont="0" applyFill="0" applyBorder="0" applyAlignment="0" applyProtection="0"/>
    <xf numFmtId="0" fontId="221" fillId="0" borderId="0">
      <alignment horizontal="centerContinuous" vertical="center"/>
    </xf>
    <xf numFmtId="2" fontId="222" fillId="0" borderId="19" applyNumberFormat="0" applyFont="0" applyFill="0" applyAlignment="0" applyProtection="0">
      <alignment vertical="center"/>
    </xf>
    <xf numFmtId="241" fontId="151"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22" fillId="0" borderId="0">
      <protection locked="0"/>
    </xf>
    <xf numFmtId="246" fontId="7" fillId="0" borderId="0">
      <protection locked="0"/>
    </xf>
    <xf numFmtId="0" fontId="151" fillId="0" borderId="0">
      <protection locked="0"/>
    </xf>
    <xf numFmtId="241" fontId="151" fillId="0" borderId="0">
      <protection locked="0"/>
    </xf>
    <xf numFmtId="241" fontId="151" fillId="0" borderId="0">
      <protection locked="0"/>
    </xf>
    <xf numFmtId="0" fontId="151" fillId="0" borderId="0">
      <protection locked="0"/>
    </xf>
    <xf numFmtId="250" fontId="7" fillId="0" borderId="0">
      <protection locked="0"/>
    </xf>
    <xf numFmtId="0" fontId="151" fillId="0" borderId="0">
      <protection locked="0"/>
    </xf>
    <xf numFmtId="250" fontId="7" fillId="0" borderId="0">
      <protection locked="0"/>
    </xf>
    <xf numFmtId="250" fontId="7" fillId="0" borderId="0">
      <protection locked="0"/>
    </xf>
    <xf numFmtId="0" fontId="151"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20"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151" fillId="0" borderId="0">
      <protection locked="0"/>
    </xf>
    <xf numFmtId="241" fontId="151" fillId="0" borderId="0">
      <protection locked="0"/>
    </xf>
    <xf numFmtId="246" fontId="7" fillId="0" borderId="0">
      <protection locked="0"/>
    </xf>
    <xf numFmtId="241" fontId="12" fillId="0" borderId="0">
      <protection locked="0"/>
    </xf>
    <xf numFmtId="241" fontId="15" fillId="0" borderId="0">
      <protection locked="0"/>
    </xf>
    <xf numFmtId="241" fontId="151" fillId="0" borderId="0">
      <protection locked="0"/>
    </xf>
    <xf numFmtId="246" fontId="7" fillId="0" borderId="0">
      <protection locked="0"/>
    </xf>
    <xf numFmtId="241" fontId="151" fillId="0" borderId="0">
      <protection locked="0"/>
    </xf>
    <xf numFmtId="42" fontId="7" fillId="0" borderId="0" applyFont="0" applyFill="0" applyBorder="0" applyAlignment="0" applyProtection="0">
      <alignment vertical="center"/>
    </xf>
    <xf numFmtId="42" fontId="7" fillId="0" borderId="0" applyFont="0" applyFill="0" applyBorder="0" applyAlignment="0" applyProtection="0">
      <alignment vertical="center"/>
    </xf>
    <xf numFmtId="42" fontId="7" fillId="0" borderId="0" applyFont="0" applyFill="0" applyBorder="0" applyAlignment="0" applyProtection="0">
      <alignment vertical="center"/>
    </xf>
    <xf numFmtId="42" fontId="4" fillId="0" borderId="0" applyFont="0" applyFill="0" applyBorder="0" applyAlignment="0" applyProtection="0">
      <alignment vertical="center"/>
    </xf>
    <xf numFmtId="42" fontId="4" fillId="0" borderId="0" applyFont="0" applyFill="0" applyBorder="0" applyAlignment="0" applyProtection="0">
      <alignment vertical="center"/>
    </xf>
    <xf numFmtId="0" fontId="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9" fillId="0" borderId="0" applyFont="0" applyFill="0" applyBorder="0" applyAlignment="0" applyProtection="0"/>
    <xf numFmtId="201" fontId="9" fillId="0" borderId="0">
      <protection locked="0"/>
    </xf>
    <xf numFmtId="201" fontId="9" fillId="0" borderId="0">
      <protection locked="0"/>
    </xf>
    <xf numFmtId="201" fontId="9" fillId="0" borderId="0">
      <protection locked="0"/>
    </xf>
    <xf numFmtId="10" fontId="202" fillId="0" borderId="0" applyFont="0" applyFill="0" applyBorder="0" applyAlignment="0" applyProtection="0"/>
    <xf numFmtId="241" fontId="151" fillId="0" borderId="0">
      <protection locked="0"/>
    </xf>
    <xf numFmtId="0" fontId="7" fillId="0" borderId="0"/>
    <xf numFmtId="0" fontId="93" fillId="0" borderId="19">
      <alignment horizontal="center" vertical="center"/>
    </xf>
    <xf numFmtId="0" fontId="93" fillId="0" borderId="19">
      <alignment horizontal="left" vertical="center"/>
    </xf>
    <xf numFmtId="0" fontId="93" fillId="0" borderId="19">
      <alignment vertical="center" textRotation="255"/>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22" fillId="0" borderId="0">
      <protection locked="0"/>
    </xf>
    <xf numFmtId="246" fontId="7" fillId="0" borderId="0">
      <protection locked="0"/>
    </xf>
    <xf numFmtId="0" fontId="151" fillId="0" borderId="0">
      <protection locked="0"/>
    </xf>
    <xf numFmtId="241" fontId="151" fillId="0" borderId="0">
      <protection locked="0"/>
    </xf>
    <xf numFmtId="241" fontId="151" fillId="0" borderId="0">
      <protection locked="0"/>
    </xf>
    <xf numFmtId="0" fontId="151" fillId="0" borderId="0">
      <protection locked="0"/>
    </xf>
    <xf numFmtId="250" fontId="7" fillId="0" borderId="0">
      <protection locked="0"/>
    </xf>
    <xf numFmtId="0" fontId="151" fillId="0" borderId="0">
      <protection locked="0"/>
    </xf>
    <xf numFmtId="250" fontId="7" fillId="0" borderId="0">
      <protection locked="0"/>
    </xf>
    <xf numFmtId="250" fontId="7" fillId="0" borderId="0">
      <protection locked="0"/>
    </xf>
    <xf numFmtId="0" fontId="151"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6" fontId="7" fillId="0" borderId="0">
      <protection locked="0"/>
    </xf>
    <xf numFmtId="246" fontId="7" fillId="0" borderId="0">
      <protection locked="0"/>
    </xf>
    <xf numFmtId="248" fontId="7" fillId="0" borderId="0">
      <protection locked="0"/>
    </xf>
    <xf numFmtId="241" fontId="151" fillId="0" borderId="0">
      <protection locked="0"/>
    </xf>
    <xf numFmtId="241" fontId="151" fillId="0" borderId="0">
      <protection locked="0"/>
    </xf>
    <xf numFmtId="0" fontId="7" fillId="0" borderId="0"/>
    <xf numFmtId="246" fontId="7" fillId="0" borderId="0">
      <protection locked="0"/>
    </xf>
    <xf numFmtId="246" fontId="7" fillId="0" borderId="0">
      <protection locked="0"/>
    </xf>
    <xf numFmtId="246"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20"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41" fontId="151" fillId="0" borderId="0">
      <protection locked="0"/>
    </xf>
    <xf numFmtId="246" fontId="7" fillId="0" borderId="0">
      <protection locked="0"/>
    </xf>
    <xf numFmtId="246" fontId="7" fillId="0" borderId="0">
      <protection locked="0"/>
    </xf>
    <xf numFmtId="246" fontId="7" fillId="0" borderId="0">
      <protection locked="0"/>
    </xf>
    <xf numFmtId="248"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6" fontId="7" fillId="0" borderId="0">
      <protection locked="0"/>
    </xf>
    <xf numFmtId="241" fontId="151" fillId="0" borderId="0">
      <protection locked="0"/>
    </xf>
    <xf numFmtId="241" fontId="151" fillId="0" borderId="0">
      <protection locked="0"/>
    </xf>
    <xf numFmtId="246" fontId="7" fillId="0" borderId="0">
      <protection locked="0"/>
    </xf>
    <xf numFmtId="241" fontId="12" fillId="0" borderId="0">
      <protection locked="0"/>
    </xf>
    <xf numFmtId="241" fontId="15" fillId="0" borderId="0">
      <protection locked="0"/>
    </xf>
    <xf numFmtId="241" fontId="151" fillId="0" borderId="0">
      <protection locked="0"/>
    </xf>
    <xf numFmtId="241" fontId="151" fillId="0" borderId="0">
      <protection locked="0"/>
    </xf>
    <xf numFmtId="246" fontId="7" fillId="0" borderId="0">
      <protection locked="0"/>
    </xf>
    <xf numFmtId="362" fontId="7" fillId="0" borderId="0" applyFill="0" applyBorder="0" applyProtection="0">
      <alignment vertical="center"/>
    </xf>
    <xf numFmtId="363" fontId="7" fillId="0" borderId="0" applyFill="0" applyBorder="0" applyProtection="0">
      <alignment vertical="center"/>
      <protection locked="0"/>
    </xf>
    <xf numFmtId="0" fontId="13" fillId="0" borderId="2">
      <alignment horizontal="distributed"/>
    </xf>
    <xf numFmtId="0" fontId="13" fillId="0" borderId="35">
      <alignment horizontal="distributed" vertical="center"/>
    </xf>
    <xf numFmtId="0" fontId="13" fillId="0" borderId="70">
      <alignment horizontal="distributed" vertical="top"/>
    </xf>
    <xf numFmtId="308" fontId="16" fillId="0" borderId="33">
      <alignment vertical="center"/>
    </xf>
    <xf numFmtId="0" fontId="7" fillId="0" borderId="0"/>
    <xf numFmtId="0" fontId="7" fillId="0" borderId="0"/>
    <xf numFmtId="0" fontId="7" fillId="0" borderId="0"/>
    <xf numFmtId="0" fontId="7" fillId="0" borderId="0"/>
    <xf numFmtId="0" fontId="7" fillId="0" borderId="0"/>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222"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4" fillId="0" borderId="0"/>
    <xf numFmtId="0" fontId="7" fillId="0" borderId="0">
      <alignment vertical="center"/>
    </xf>
    <xf numFmtId="0" fontId="7" fillId="0" borderId="0"/>
    <xf numFmtId="0" fontId="16"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108"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64" fillId="0" borderId="0"/>
    <xf numFmtId="0" fontId="64" fillId="0" borderId="0"/>
    <xf numFmtId="0" fontId="3" fillId="0" borderId="0">
      <alignment vertical="center"/>
    </xf>
    <xf numFmtId="0" fontId="16" fillId="0" borderId="0"/>
    <xf numFmtId="0" fontId="223" fillId="0" borderId="0">
      <alignment vertical="center"/>
    </xf>
    <xf numFmtId="0" fontId="4" fillId="0" borderId="0">
      <alignment vertical="center"/>
    </xf>
    <xf numFmtId="0" fontId="4" fillId="0" borderId="0">
      <alignment vertical="center"/>
    </xf>
    <xf numFmtId="0" fontId="7" fillId="0" borderId="0"/>
    <xf numFmtId="0" fontId="7" fillId="0" borderId="0"/>
    <xf numFmtId="0" fontId="3" fillId="0" borderId="0">
      <alignment vertical="center"/>
    </xf>
    <xf numFmtId="0" fontId="7" fillId="0" borderId="0"/>
    <xf numFmtId="0" fontId="7" fillId="0" borderId="0"/>
    <xf numFmtId="0" fontId="7" fillId="0" borderId="0"/>
    <xf numFmtId="0" fontId="102" fillId="0" borderId="0">
      <alignment vertical="center"/>
    </xf>
    <xf numFmtId="364" fontId="7" fillId="0" borderId="0" applyNumberFormat="0" applyAlignment="0">
      <alignment horizontal="center"/>
    </xf>
    <xf numFmtId="0" fontId="14" fillId="0" borderId="0"/>
    <xf numFmtId="0" fontId="134" fillId="0" borderId="45">
      <alignment horizontal="center" vertical="center"/>
    </xf>
    <xf numFmtId="189" fontId="224" fillId="0" borderId="45"/>
    <xf numFmtId="0" fontId="23" fillId="0" borderId="9">
      <protection locked="0"/>
    </xf>
    <xf numFmtId="0" fontId="23" fillId="0" borderId="9">
      <protection locked="0"/>
    </xf>
    <xf numFmtId="0" fontId="23" fillId="0" borderId="9">
      <protection locked="0"/>
    </xf>
    <xf numFmtId="0" fontId="202" fillId="0" borderId="9" applyNumberFormat="0" applyFont="0" applyFill="0" applyAlignment="0" applyProtection="0"/>
    <xf numFmtId="365" fontId="9" fillId="0" borderId="0">
      <protection locked="0"/>
    </xf>
    <xf numFmtId="365" fontId="9" fillId="0" borderId="0">
      <protection locked="0"/>
    </xf>
    <xf numFmtId="365" fontId="9" fillId="0" borderId="0">
      <protection locked="0"/>
    </xf>
    <xf numFmtId="366" fontId="21" fillId="0" borderId="0" applyFont="0" applyFill="0" applyBorder="0" applyAlignment="0" applyProtection="0"/>
    <xf numFmtId="367" fontId="9" fillId="0" borderId="0">
      <protection locked="0"/>
    </xf>
    <xf numFmtId="367" fontId="9" fillId="0" borderId="0">
      <protection locked="0"/>
    </xf>
    <xf numFmtId="367" fontId="9" fillId="0" borderId="0">
      <protection locked="0"/>
    </xf>
    <xf numFmtId="360" fontId="202" fillId="0" borderId="0" applyFont="0" applyFill="0" applyBorder="0" applyAlignment="0" applyProtection="0"/>
    <xf numFmtId="182" fontId="9" fillId="0" borderId="71"/>
    <xf numFmtId="228" fontId="127" fillId="0" borderId="0">
      <protection locked="0"/>
    </xf>
    <xf numFmtId="233" fontId="127" fillId="0" borderId="0">
      <protection locked="0"/>
    </xf>
    <xf numFmtId="232" fontId="127" fillId="0" borderId="0">
      <protection locked="0"/>
    </xf>
    <xf numFmtId="235" fontId="127" fillId="0" borderId="0">
      <protection locked="0"/>
    </xf>
    <xf numFmtId="236" fontId="127" fillId="0" borderId="0">
      <protection locked="0"/>
    </xf>
    <xf numFmtId="368"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218">
    <xf numFmtId="0" fontId="0" fillId="0" borderId="0" xfId="0">
      <alignment vertical="center"/>
    </xf>
    <xf numFmtId="0" fontId="4" fillId="0" borderId="0" xfId="2">
      <alignment vertical="center"/>
    </xf>
    <xf numFmtId="0" fontId="2" fillId="0" borderId="0" xfId="2" applyFont="1">
      <alignment vertical="center"/>
    </xf>
    <xf numFmtId="0" fontId="4" fillId="0" borderId="0" xfId="2" applyFill="1">
      <alignment vertical="center"/>
    </xf>
    <xf numFmtId="0" fontId="8" fillId="0" borderId="0" xfId="2" applyFont="1">
      <alignment vertical="center"/>
    </xf>
    <xf numFmtId="0" fontId="118" fillId="0" borderId="0" xfId="2" applyFont="1">
      <alignment vertical="center"/>
    </xf>
    <xf numFmtId="0" fontId="8" fillId="0" borderId="0" xfId="2" applyFont="1" applyFill="1">
      <alignment vertical="center"/>
    </xf>
    <xf numFmtId="0" fontId="119" fillId="0" borderId="0" xfId="2" applyFont="1">
      <alignment vertical="center"/>
    </xf>
    <xf numFmtId="41" fontId="119" fillId="0" borderId="0" xfId="1" applyFont="1">
      <alignment vertical="center"/>
    </xf>
    <xf numFmtId="41" fontId="119" fillId="0" borderId="0" xfId="2" applyNumberFormat="1" applyFont="1">
      <alignment vertical="center"/>
    </xf>
    <xf numFmtId="41" fontId="118" fillId="0" borderId="0" xfId="1" applyFont="1">
      <alignment vertical="center"/>
    </xf>
    <xf numFmtId="41" fontId="8" fillId="0" borderId="0" xfId="1" applyFont="1">
      <alignment vertical="center"/>
    </xf>
    <xf numFmtId="10" fontId="118" fillId="0" borderId="0" xfId="1229" applyNumberFormat="1" applyFont="1">
      <alignment vertical="center"/>
    </xf>
    <xf numFmtId="0" fontId="118" fillId="0" borderId="0" xfId="2" applyFont="1" applyFill="1">
      <alignment vertical="center"/>
    </xf>
    <xf numFmtId="0" fontId="121" fillId="0" borderId="0" xfId="2" applyFont="1">
      <alignment vertical="center"/>
    </xf>
    <xf numFmtId="0" fontId="122" fillId="0" borderId="0" xfId="2" applyFont="1">
      <alignment vertical="center"/>
    </xf>
    <xf numFmtId="177" fontId="121" fillId="0" borderId="0" xfId="2" applyNumberFormat="1" applyFont="1">
      <alignment vertical="center"/>
    </xf>
    <xf numFmtId="177" fontId="122" fillId="0" borderId="0" xfId="2" applyNumberFormat="1" applyFont="1">
      <alignment vertical="center"/>
    </xf>
    <xf numFmtId="178" fontId="4" fillId="0" borderId="1" xfId="2" applyNumberFormat="1" applyFont="1" applyBorder="1" applyAlignment="1">
      <alignment vertical="center"/>
    </xf>
    <xf numFmtId="178" fontId="4" fillId="0" borderId="1" xfId="2" applyNumberFormat="1" applyFont="1" applyFill="1" applyBorder="1" applyAlignment="1">
      <alignment vertical="center"/>
    </xf>
    <xf numFmtId="178" fontId="4" fillId="0" borderId="0" xfId="2" applyNumberFormat="1">
      <alignment vertical="center"/>
    </xf>
    <xf numFmtId="0" fontId="124" fillId="0" borderId="0" xfId="2" applyFont="1">
      <alignment vertical="center"/>
    </xf>
    <xf numFmtId="237" fontId="4" fillId="0" borderId="1" xfId="2" quotePrefix="1" applyNumberFormat="1" applyBorder="1" applyAlignment="1">
      <alignment vertical="center"/>
    </xf>
    <xf numFmtId="237" fontId="4" fillId="0" borderId="1" xfId="2" applyNumberFormat="1" applyBorder="1" applyAlignment="1">
      <alignment vertical="center"/>
    </xf>
    <xf numFmtId="41" fontId="125" fillId="0" borderId="1" xfId="1" applyFont="1" applyFill="1" applyBorder="1" applyAlignment="1">
      <alignment vertical="center" wrapText="1"/>
    </xf>
    <xf numFmtId="237" fontId="226" fillId="0" borderId="1" xfId="2" applyNumberFormat="1" applyFont="1" applyBorder="1" applyAlignment="1">
      <alignment vertical="center"/>
    </xf>
    <xf numFmtId="237" fontId="226" fillId="0" borderId="1" xfId="2" quotePrefix="1" applyNumberFormat="1" applyFont="1" applyBorder="1" applyAlignment="1">
      <alignment horizontal="left" vertical="center"/>
    </xf>
    <xf numFmtId="0" fontId="225" fillId="0" borderId="1" xfId="0" applyFont="1" applyFill="1" applyBorder="1" applyAlignment="1">
      <alignment horizontal="left" vertical="center" wrapText="1"/>
    </xf>
    <xf numFmtId="3" fontId="225" fillId="0" borderId="1" xfId="0" applyNumberFormat="1" applyFont="1" applyBorder="1" applyAlignment="1">
      <alignment horizontal="right" vertical="center" wrapText="1"/>
    </xf>
    <xf numFmtId="178" fontId="4" fillId="0" borderId="1" xfId="2" applyNumberFormat="1" applyFont="1" applyBorder="1" applyAlignment="1">
      <alignment horizontal="center" vertical="center"/>
    </xf>
    <xf numFmtId="0" fontId="228" fillId="0" borderId="0" xfId="2" applyFont="1">
      <alignment vertical="center"/>
    </xf>
    <xf numFmtId="178" fontId="228" fillId="0" borderId="0" xfId="2" applyNumberFormat="1" applyFont="1">
      <alignment vertical="center"/>
    </xf>
    <xf numFmtId="0" fontId="228" fillId="0" borderId="0" xfId="2" applyFont="1" applyAlignment="1">
      <alignment vertical="center"/>
    </xf>
    <xf numFmtId="41" fontId="4" fillId="0" borderId="0" xfId="2" applyNumberFormat="1">
      <alignment vertical="center"/>
    </xf>
    <xf numFmtId="41" fontId="4" fillId="0" borderId="0" xfId="1" applyFont="1">
      <alignment vertical="center"/>
    </xf>
    <xf numFmtId="41" fontId="4" fillId="0" borderId="0" xfId="1" applyFont="1" applyFill="1">
      <alignment vertical="center"/>
    </xf>
    <xf numFmtId="176" fontId="229" fillId="7" borderId="43" xfId="2" applyNumberFormat="1" applyFont="1" applyFill="1" applyBorder="1" applyAlignment="1">
      <alignment horizontal="right" vertical="center" wrapText="1" indent="1"/>
    </xf>
    <xf numFmtId="0" fontId="229" fillId="7" borderId="0" xfId="2" applyFont="1" applyFill="1">
      <alignment vertical="center"/>
    </xf>
    <xf numFmtId="0" fontId="229" fillId="0" borderId="0" xfId="2" applyFont="1">
      <alignment vertical="center"/>
    </xf>
    <xf numFmtId="0" fontId="230" fillId="0" borderId="0" xfId="2" applyFont="1">
      <alignment vertical="center"/>
    </xf>
    <xf numFmtId="0" fontId="121" fillId="0" borderId="0" xfId="2" quotePrefix="1" applyFont="1" applyFill="1" applyBorder="1" applyAlignment="1">
      <alignment vertical="center" wrapText="1"/>
    </xf>
    <xf numFmtId="0" fontId="229" fillId="7" borderId="12" xfId="2" quotePrefix="1" applyFont="1" applyFill="1" applyBorder="1" applyAlignment="1">
      <alignment vertical="center" wrapText="1"/>
    </xf>
    <xf numFmtId="0" fontId="121" fillId="0" borderId="74" xfId="2" quotePrefix="1" applyFont="1" applyBorder="1" applyAlignment="1">
      <alignment vertical="center" wrapText="1"/>
    </xf>
    <xf numFmtId="0" fontId="229" fillId="7" borderId="43" xfId="2" quotePrefix="1" applyFont="1" applyFill="1" applyBorder="1" applyAlignment="1">
      <alignment vertical="center" wrapText="1"/>
    </xf>
    <xf numFmtId="0" fontId="231" fillId="0" borderId="75" xfId="2" quotePrefix="1" applyFont="1" applyFill="1" applyBorder="1" applyAlignment="1">
      <alignment vertical="center" wrapText="1"/>
    </xf>
    <xf numFmtId="0" fontId="121" fillId="7" borderId="31" xfId="2" quotePrefix="1" applyFont="1" applyFill="1" applyBorder="1" applyAlignment="1">
      <alignment horizontal="center" vertical="center" wrapText="1"/>
    </xf>
    <xf numFmtId="176" fontId="121" fillId="7" borderId="74" xfId="2" applyNumberFormat="1" applyFont="1" applyFill="1" applyBorder="1" applyAlignment="1">
      <alignment horizontal="right" vertical="center" wrapText="1" indent="1"/>
    </xf>
    <xf numFmtId="0" fontId="229" fillId="7" borderId="32" xfId="2" quotePrefix="1" applyFont="1" applyFill="1" applyBorder="1" applyAlignment="1">
      <alignment horizontal="center" vertical="center" wrapText="1"/>
    </xf>
    <xf numFmtId="176" fontId="229" fillId="7" borderId="42" xfId="2" applyNumberFormat="1" applyFont="1" applyFill="1" applyBorder="1" applyAlignment="1">
      <alignment horizontal="right" vertical="center" wrapText="1" indent="1"/>
    </xf>
    <xf numFmtId="0" fontId="229" fillId="7" borderId="42" xfId="2" quotePrefix="1" applyFont="1" applyFill="1" applyBorder="1" applyAlignment="1">
      <alignment vertical="center" wrapText="1"/>
    </xf>
    <xf numFmtId="0" fontId="121" fillId="0" borderId="76" xfId="2" quotePrefix="1" applyFont="1" applyBorder="1" applyAlignment="1">
      <alignment horizontal="center" vertical="center" wrapText="1"/>
    </xf>
    <xf numFmtId="176" fontId="121" fillId="0" borderId="75" xfId="2" applyNumberFormat="1" applyFont="1" applyBorder="1" applyAlignment="1">
      <alignment horizontal="right" vertical="center" wrapText="1" indent="1"/>
    </xf>
    <xf numFmtId="0" fontId="121" fillId="7" borderId="77" xfId="2" quotePrefix="1" applyFont="1" applyFill="1" applyBorder="1" applyAlignment="1">
      <alignment vertical="center" wrapText="1"/>
    </xf>
    <xf numFmtId="0" fontId="121" fillId="0" borderId="75" xfId="2" quotePrefix="1" applyFont="1" applyBorder="1" applyAlignment="1">
      <alignment vertical="center" wrapText="1"/>
    </xf>
    <xf numFmtId="0" fontId="231" fillId="0" borderId="75" xfId="2" quotePrefix="1" applyFont="1" applyBorder="1" applyAlignment="1">
      <alignment vertical="center" wrapText="1"/>
    </xf>
    <xf numFmtId="0" fontId="229" fillId="0" borderId="76" xfId="2" quotePrefix="1" applyFont="1" applyBorder="1" applyAlignment="1">
      <alignment horizontal="center" vertical="center" wrapText="1"/>
    </xf>
    <xf numFmtId="176" fontId="231" fillId="0" borderId="75" xfId="2" applyNumberFormat="1" applyFont="1" applyBorder="1" applyAlignment="1">
      <alignment horizontal="right" vertical="center" wrapText="1" indent="1"/>
    </xf>
    <xf numFmtId="0" fontId="229" fillId="7" borderId="76" xfId="2" quotePrefix="1" applyFont="1" applyFill="1" applyBorder="1" applyAlignment="1">
      <alignment horizontal="center" vertical="center" wrapText="1"/>
    </xf>
    <xf numFmtId="0" fontId="229" fillId="7" borderId="75" xfId="2" quotePrefix="1" applyFont="1" applyFill="1" applyBorder="1" applyAlignment="1">
      <alignment vertical="center" wrapText="1"/>
    </xf>
    <xf numFmtId="0" fontId="121" fillId="0" borderId="77" xfId="2" quotePrefix="1" applyFont="1" applyFill="1" applyBorder="1" applyAlignment="1">
      <alignment vertical="center" wrapText="1"/>
    </xf>
    <xf numFmtId="176" fontId="231" fillId="0" borderId="75" xfId="2" applyNumberFormat="1" applyFont="1" applyFill="1" applyBorder="1" applyAlignment="1">
      <alignment horizontal="right" vertical="center" wrapText="1" indent="1"/>
    </xf>
    <xf numFmtId="0" fontId="121" fillId="7" borderId="78" xfId="2" quotePrefix="1" applyFont="1" applyFill="1" applyBorder="1" applyAlignment="1">
      <alignment horizontal="center" vertical="center" wrapText="1"/>
    </xf>
    <xf numFmtId="176" fontId="121" fillId="7" borderId="79" xfId="2" applyNumberFormat="1" applyFont="1" applyFill="1" applyBorder="1" applyAlignment="1">
      <alignment horizontal="right" vertical="center" wrapText="1" indent="1"/>
    </xf>
    <xf numFmtId="0" fontId="121" fillId="0" borderId="80" xfId="2" quotePrefix="1" applyFont="1" applyFill="1" applyBorder="1" applyAlignment="1">
      <alignment vertical="center" wrapText="1"/>
    </xf>
    <xf numFmtId="0" fontId="121" fillId="0" borderId="79" xfId="2" quotePrefix="1" applyFont="1" applyBorder="1" applyAlignment="1">
      <alignment vertical="center" wrapText="1"/>
    </xf>
    <xf numFmtId="0" fontId="121" fillId="0" borderId="81" xfId="2" quotePrefix="1" applyFont="1" applyBorder="1" applyAlignment="1">
      <alignment horizontal="center" vertical="center" wrapText="1"/>
    </xf>
    <xf numFmtId="176" fontId="121" fillId="0" borderId="82" xfId="2" applyNumberFormat="1" applyFont="1" applyBorder="1" applyAlignment="1">
      <alignment horizontal="right" vertical="center" wrapText="1" indent="1"/>
    </xf>
    <xf numFmtId="0" fontId="121" fillId="0" borderId="83" xfId="2" quotePrefix="1" applyFont="1" applyFill="1" applyBorder="1" applyAlignment="1">
      <alignment vertical="center" wrapText="1"/>
    </xf>
    <xf numFmtId="0" fontId="121" fillId="0" borderId="82" xfId="2" quotePrefix="1" applyFont="1" applyBorder="1" applyAlignment="1">
      <alignment vertical="center" wrapText="1"/>
    </xf>
    <xf numFmtId="0" fontId="121" fillId="7" borderId="84" xfId="2" quotePrefix="1" applyFont="1" applyFill="1" applyBorder="1" applyAlignment="1">
      <alignment horizontal="center" vertical="center" wrapText="1"/>
    </xf>
    <xf numFmtId="176" fontId="121" fillId="7" borderId="85" xfId="2" applyNumberFormat="1" applyFont="1" applyFill="1" applyBorder="1" applyAlignment="1">
      <alignment horizontal="right" vertical="center" wrapText="1" indent="1"/>
    </xf>
    <xf numFmtId="0" fontId="122" fillId="0" borderId="86" xfId="2" quotePrefix="1" applyFont="1" applyFill="1" applyBorder="1" applyAlignment="1">
      <alignment horizontal="center" vertical="center" wrapText="1"/>
    </xf>
    <xf numFmtId="0" fontId="121" fillId="0" borderId="85" xfId="2" quotePrefix="1" applyFont="1" applyBorder="1" applyAlignment="1">
      <alignment vertical="center" wrapText="1"/>
    </xf>
    <xf numFmtId="41" fontId="4" fillId="0" borderId="1" xfId="1" applyFont="1" applyFill="1" applyBorder="1" applyAlignment="1">
      <alignment vertical="center" wrapText="1"/>
    </xf>
    <xf numFmtId="0" fontId="4" fillId="0" borderId="0" xfId="2" applyFont="1">
      <alignment vertical="center"/>
    </xf>
    <xf numFmtId="0" fontId="124" fillId="0" borderId="1" xfId="2" applyFont="1" applyBorder="1" applyAlignment="1">
      <alignment horizontal="center" vertical="center"/>
    </xf>
    <xf numFmtId="176" fontId="229" fillId="7" borderId="90" xfId="2" applyNumberFormat="1" applyFont="1" applyFill="1" applyBorder="1" applyAlignment="1">
      <alignment horizontal="right" vertical="center" wrapText="1" indent="1"/>
    </xf>
    <xf numFmtId="41" fontId="229" fillId="7" borderId="91" xfId="1" quotePrefix="1" applyFont="1" applyFill="1" applyBorder="1" applyAlignment="1">
      <alignment horizontal="left" vertical="center" wrapText="1"/>
    </xf>
    <xf numFmtId="0" fontId="229" fillId="7" borderId="90" xfId="2" quotePrefix="1" applyFont="1" applyFill="1" applyBorder="1" applyAlignment="1">
      <alignment vertical="center" wrapText="1"/>
    </xf>
    <xf numFmtId="178" fontId="4" fillId="0" borderId="20" xfId="2" applyNumberFormat="1" applyFont="1" applyBorder="1" applyAlignment="1">
      <alignment vertical="center"/>
    </xf>
    <xf numFmtId="0" fontId="228" fillId="7" borderId="21" xfId="0" applyFont="1" applyFill="1" applyBorder="1" applyAlignment="1">
      <alignment horizontal="left" vertical="center" wrapText="1"/>
    </xf>
    <xf numFmtId="178" fontId="124" fillId="0" borderId="21" xfId="2" quotePrefix="1" applyNumberFormat="1" applyFont="1" applyBorder="1" applyAlignment="1">
      <alignment vertical="center"/>
    </xf>
    <xf numFmtId="0" fontId="28" fillId="7" borderId="21" xfId="0" applyFont="1" applyFill="1" applyBorder="1" applyAlignment="1">
      <alignment horizontal="left" vertical="center" wrapText="1"/>
    </xf>
    <xf numFmtId="178" fontId="4" fillId="0" borderId="21" xfId="2" quotePrefix="1" applyNumberFormat="1" applyFont="1" applyBorder="1" applyAlignment="1">
      <alignment vertical="center"/>
    </xf>
    <xf numFmtId="178" fontId="2" fillId="0" borderId="87" xfId="2" applyNumberFormat="1" applyFont="1" applyBorder="1" applyAlignment="1">
      <alignment vertical="center"/>
    </xf>
    <xf numFmtId="178" fontId="2" fillId="0" borderId="6" xfId="2" applyNumberFormat="1" applyFont="1" applyBorder="1" applyAlignment="1">
      <alignment vertical="center"/>
    </xf>
    <xf numFmtId="178" fontId="2" fillId="0" borderId="6" xfId="2" applyNumberFormat="1" applyFont="1" applyBorder="1" applyAlignment="1">
      <alignment horizontal="center" vertical="center"/>
    </xf>
    <xf numFmtId="178" fontId="2" fillId="0" borderId="88" xfId="2" applyNumberFormat="1" applyFont="1" applyBorder="1" applyAlignment="1">
      <alignment vertical="center"/>
    </xf>
    <xf numFmtId="0" fontId="230" fillId="7" borderId="21" xfId="0" applyFont="1" applyFill="1" applyBorder="1" applyAlignment="1">
      <alignment horizontal="center" vertical="center" shrinkToFit="1"/>
    </xf>
    <xf numFmtId="41" fontId="233" fillId="7" borderId="1" xfId="4" applyFont="1" applyFill="1" applyBorder="1" applyAlignment="1">
      <alignment horizontal="right" vertical="center"/>
    </xf>
    <xf numFmtId="41" fontId="233" fillId="7" borderId="1" xfId="4" applyFont="1" applyFill="1" applyBorder="1" applyAlignment="1">
      <alignment horizontal="right" vertical="center" shrinkToFit="1"/>
    </xf>
    <xf numFmtId="0" fontId="230" fillId="7" borderId="1" xfId="0" applyFont="1" applyFill="1" applyBorder="1" applyAlignment="1">
      <alignment horizontal="left" vertical="center" shrinkToFit="1"/>
    </xf>
    <xf numFmtId="41" fontId="233" fillId="7" borderId="1" xfId="4" applyFont="1" applyFill="1" applyBorder="1" applyAlignment="1">
      <alignment horizontal="center" vertical="center"/>
    </xf>
    <xf numFmtId="0" fontId="232" fillId="7" borderId="20" xfId="12442" applyFont="1" applyFill="1" applyBorder="1" applyAlignment="1">
      <alignment vertical="center"/>
    </xf>
    <xf numFmtId="237" fontId="8" fillId="0" borderId="1" xfId="2" applyNumberFormat="1" applyFont="1" applyBorder="1" applyAlignment="1">
      <alignment vertical="center"/>
    </xf>
    <xf numFmtId="0" fontId="8" fillId="0" borderId="1" xfId="0" applyFont="1" applyFill="1" applyBorder="1" applyAlignment="1">
      <alignment horizontal="left" vertical="center" wrapText="1"/>
    </xf>
    <xf numFmtId="238" fontId="8" fillId="0" borderId="1" xfId="0" quotePrefix="1" applyNumberFormat="1" applyFont="1" applyFill="1" applyBorder="1" applyAlignment="1">
      <alignment horizontal="left" vertical="center" wrapText="1"/>
    </xf>
    <xf numFmtId="239" fontId="8" fillId="0" borderId="1" xfId="0" quotePrefix="1" applyNumberFormat="1" applyFont="1" applyFill="1" applyBorder="1" applyAlignment="1">
      <alignment vertical="center" wrapText="1"/>
    </xf>
    <xf numFmtId="0" fontId="234" fillId="7" borderId="21" xfId="0" applyFont="1" applyFill="1" applyBorder="1" applyAlignment="1">
      <alignment horizontal="left" vertical="center" shrinkToFit="1"/>
    </xf>
    <xf numFmtId="0" fontId="228" fillId="7" borderId="1" xfId="0" applyFont="1" applyFill="1" applyBorder="1" applyAlignment="1">
      <alignment horizontal="left" vertical="center" shrinkToFit="1"/>
    </xf>
    <xf numFmtId="41" fontId="235" fillId="7" borderId="1" xfId="4" applyFont="1" applyFill="1" applyBorder="1" applyAlignment="1">
      <alignment horizontal="center" vertical="center"/>
    </xf>
    <xf numFmtId="41" fontId="236" fillId="7" borderId="1" xfId="4" applyFont="1" applyFill="1" applyBorder="1" applyAlignment="1">
      <alignment horizontal="right" vertical="center"/>
    </xf>
    <xf numFmtId="41" fontId="236" fillId="7" borderId="1" xfId="4" applyFont="1" applyFill="1" applyBorder="1" applyAlignment="1">
      <alignment horizontal="right" vertical="center" shrinkToFit="1"/>
    </xf>
    <xf numFmtId="0" fontId="236" fillId="7" borderId="20" xfId="12442" applyFont="1" applyFill="1" applyBorder="1" applyAlignment="1">
      <alignment vertical="center"/>
    </xf>
    <xf numFmtId="0" fontId="234" fillId="7" borderId="1" xfId="0" applyFont="1" applyFill="1" applyBorder="1" applyAlignment="1">
      <alignment horizontal="left" vertical="center" shrinkToFit="1"/>
    </xf>
    <xf numFmtId="41" fontId="236" fillId="7" borderId="1" xfId="4" applyFont="1" applyFill="1" applyBorder="1" applyAlignment="1">
      <alignment horizontal="center" vertical="center"/>
    </xf>
    <xf numFmtId="0" fontId="235" fillId="7" borderId="20" xfId="12442" applyFont="1" applyFill="1" applyBorder="1" applyAlignment="1">
      <alignment vertical="center"/>
    </xf>
    <xf numFmtId="0" fontId="237" fillId="20" borderId="21" xfId="0" applyFont="1" applyFill="1" applyBorder="1" applyAlignment="1">
      <alignment vertical="center"/>
    </xf>
    <xf numFmtId="0" fontId="239" fillId="20" borderId="1" xfId="12441" applyFont="1" applyFill="1" applyBorder="1" applyAlignment="1">
      <alignment horizontal="center" vertical="center" shrinkToFit="1"/>
    </xf>
    <xf numFmtId="41" fontId="239" fillId="20" borderId="1" xfId="4" applyFont="1" applyFill="1" applyBorder="1" applyAlignment="1">
      <alignment vertical="center" wrapText="1"/>
    </xf>
    <xf numFmtId="0" fontId="239" fillId="20" borderId="20" xfId="5" applyFont="1" applyFill="1" applyBorder="1" applyAlignment="1">
      <alignment horizontal="center" vertical="center"/>
    </xf>
    <xf numFmtId="0" fontId="237" fillId="20" borderId="1" xfId="0" applyFont="1" applyFill="1" applyBorder="1" applyAlignment="1">
      <alignment vertical="center"/>
    </xf>
    <xf numFmtId="0" fontId="237" fillId="20" borderId="1" xfId="12441" applyFont="1" applyFill="1" applyBorder="1" applyAlignment="1">
      <alignment horizontal="center" vertical="center" shrinkToFit="1"/>
    </xf>
    <xf numFmtId="41" fontId="237" fillId="20" borderId="1" xfId="4" applyFont="1" applyFill="1" applyBorder="1" applyAlignment="1">
      <alignment vertical="center" wrapText="1"/>
    </xf>
    <xf numFmtId="0" fontId="240" fillId="20" borderId="20" xfId="5" applyFont="1" applyFill="1" applyBorder="1" applyAlignment="1">
      <alignment horizontal="center" vertical="center"/>
    </xf>
    <xf numFmtId="0" fontId="239" fillId="20" borderId="1" xfId="0" applyFont="1" applyFill="1" applyBorder="1" applyAlignment="1">
      <alignment horizontal="left" vertical="center"/>
    </xf>
    <xf numFmtId="0" fontId="237" fillId="20" borderId="1" xfId="0" applyFont="1" applyFill="1" applyBorder="1" applyAlignment="1">
      <alignment horizontal="left" vertical="center"/>
    </xf>
    <xf numFmtId="178" fontId="234" fillId="0" borderId="1" xfId="2" applyNumberFormat="1" applyFont="1" applyBorder="1" applyAlignment="1">
      <alignment horizontal="center" vertical="center"/>
    </xf>
    <xf numFmtId="178" fontId="2" fillId="0" borderId="2" xfId="2" applyNumberFormat="1" applyFont="1" applyBorder="1" applyAlignment="1">
      <alignment horizontal="center" vertical="center"/>
    </xf>
    <xf numFmtId="178" fontId="2" fillId="0" borderId="31" xfId="2" applyNumberFormat="1" applyFont="1" applyBorder="1" applyAlignment="1">
      <alignment horizontal="center" vertical="center"/>
    </xf>
    <xf numFmtId="178" fontId="4" fillId="0" borderId="0" xfId="2" applyNumberFormat="1" applyFont="1">
      <alignment vertical="center"/>
    </xf>
    <xf numFmtId="0" fontId="239" fillId="0" borderId="21" xfId="0" applyFont="1" applyBorder="1" applyAlignment="1">
      <alignment vertical="center"/>
    </xf>
    <xf numFmtId="0" fontId="239" fillId="0" borderId="1" xfId="0" applyFont="1" applyBorder="1" applyAlignment="1">
      <alignment horizontal="left" vertical="center"/>
    </xf>
    <xf numFmtId="0" fontId="239" fillId="0" borderId="1" xfId="12441" applyFont="1" applyBorder="1" applyAlignment="1">
      <alignment horizontal="center" vertical="center" shrinkToFit="1"/>
    </xf>
    <xf numFmtId="41" fontId="239" fillId="0" borderId="1" xfId="4" applyFont="1" applyBorder="1" applyAlignment="1">
      <alignment vertical="center" wrapText="1"/>
    </xf>
    <xf numFmtId="0" fontId="239" fillId="7" borderId="1" xfId="0" applyFont="1" applyFill="1" applyBorder="1" applyAlignment="1">
      <alignment vertical="center"/>
    </xf>
    <xf numFmtId="0" fontId="239" fillId="7" borderId="21" xfId="0" applyFont="1" applyFill="1" applyBorder="1" applyAlignment="1">
      <alignment vertical="center"/>
    </xf>
    <xf numFmtId="41" fontId="237" fillId="19" borderId="21" xfId="4" applyFont="1" applyFill="1" applyBorder="1" applyAlignment="1">
      <alignment horizontal="center" vertical="center" shrinkToFit="1"/>
    </xf>
    <xf numFmtId="41" fontId="237" fillId="19" borderId="1" xfId="4" applyFont="1" applyFill="1" applyBorder="1" applyAlignment="1">
      <alignment horizontal="left" vertical="center" shrinkToFit="1"/>
    </xf>
    <xf numFmtId="41" fontId="241" fillId="19" borderId="1" xfId="4" applyFont="1" applyFill="1" applyBorder="1" applyAlignment="1">
      <alignment horizontal="center" vertical="center"/>
    </xf>
    <xf numFmtId="41" fontId="241" fillId="19" borderId="1" xfId="4" applyFont="1" applyFill="1" applyBorder="1" applyAlignment="1">
      <alignment horizontal="right" vertical="center"/>
    </xf>
    <xf numFmtId="41" fontId="241" fillId="19" borderId="1" xfId="4" applyFont="1" applyFill="1" applyBorder="1" applyAlignment="1">
      <alignment horizontal="right" vertical="center" shrinkToFit="1"/>
    </xf>
    <xf numFmtId="178" fontId="228" fillId="0" borderId="0" xfId="2" quotePrefix="1" applyNumberFormat="1" applyFont="1" applyBorder="1" applyAlignment="1">
      <alignment vertical="center"/>
    </xf>
    <xf numFmtId="0" fontId="234" fillId="0" borderId="0" xfId="2" applyFont="1">
      <alignment vertical="center"/>
    </xf>
    <xf numFmtId="41" fontId="237" fillId="7" borderId="21" xfId="4" applyFont="1" applyFill="1" applyBorder="1" applyAlignment="1">
      <alignment horizontal="center" vertical="center" shrinkToFit="1"/>
    </xf>
    <xf numFmtId="41" fontId="237" fillId="7" borderId="1" xfId="4" applyFont="1" applyFill="1" applyBorder="1" applyAlignment="1">
      <alignment horizontal="left" vertical="center" shrinkToFit="1"/>
    </xf>
    <xf numFmtId="41" fontId="241" fillId="7" borderId="1" xfId="4" applyFont="1" applyFill="1" applyBorder="1" applyAlignment="1">
      <alignment horizontal="center" vertical="center"/>
    </xf>
    <xf numFmtId="41" fontId="241" fillId="7" borderId="1" xfId="4" applyFont="1" applyFill="1" applyBorder="1" applyAlignment="1">
      <alignment horizontal="right" vertical="center"/>
    </xf>
    <xf numFmtId="41" fontId="241" fillId="7" borderId="1" xfId="4" applyFont="1" applyFill="1" applyBorder="1" applyAlignment="1">
      <alignment horizontal="right" vertical="center" shrinkToFit="1"/>
    </xf>
    <xf numFmtId="41" fontId="237" fillId="19" borderId="87" xfId="4" applyFont="1" applyFill="1" applyBorder="1" applyAlignment="1">
      <alignment horizontal="center" vertical="center"/>
    </xf>
    <xf numFmtId="41" fontId="237" fillId="19" borderId="6" xfId="4" applyFont="1" applyFill="1" applyBorder="1" applyAlignment="1">
      <alignment horizontal="center" vertical="center" wrapText="1"/>
    </xf>
    <xf numFmtId="41" fontId="237" fillId="19" borderId="6" xfId="4" applyFont="1" applyFill="1" applyBorder="1" applyAlignment="1">
      <alignment horizontal="center" vertical="center"/>
    </xf>
    <xf numFmtId="41" fontId="237" fillId="19" borderId="6" xfId="4" applyFont="1" applyFill="1" applyBorder="1" applyAlignment="1">
      <alignment horizontal="right" vertical="center"/>
    </xf>
    <xf numFmtId="0" fontId="239" fillId="20" borderId="1" xfId="0" quotePrefix="1" applyFont="1" applyFill="1" applyBorder="1" applyAlignment="1">
      <alignment horizontal="right" vertical="center" wrapText="1"/>
    </xf>
    <xf numFmtId="239" fontId="239" fillId="0" borderId="1" xfId="0" quotePrefix="1" applyNumberFormat="1" applyFont="1" applyBorder="1" applyAlignment="1">
      <alignment horizontal="right" vertical="center" wrapText="1"/>
    </xf>
    <xf numFmtId="239" fontId="239" fillId="20" borderId="1" xfId="0" quotePrefix="1" applyNumberFormat="1" applyFont="1" applyFill="1" applyBorder="1" applyAlignment="1">
      <alignment horizontal="right" vertical="center" wrapText="1"/>
    </xf>
    <xf numFmtId="239" fontId="237" fillId="20" borderId="1" xfId="0" quotePrefix="1" applyNumberFormat="1" applyFont="1" applyFill="1" applyBorder="1" applyAlignment="1">
      <alignment horizontal="right" vertical="center" wrapText="1"/>
    </xf>
    <xf numFmtId="0" fontId="228" fillId="0" borderId="0" xfId="2" applyFont="1" applyAlignment="1">
      <alignment horizontal="right" vertical="center"/>
    </xf>
    <xf numFmtId="0" fontId="240" fillId="0" borderId="20" xfId="5" applyFont="1" applyBorder="1" applyAlignment="1">
      <alignment horizontal="center" vertical="center"/>
    </xf>
    <xf numFmtId="0" fontId="243" fillId="19" borderId="20" xfId="12442" applyFont="1" applyFill="1" applyBorder="1" applyAlignment="1">
      <alignment vertical="center"/>
    </xf>
    <xf numFmtId="0" fontId="238" fillId="20" borderId="20" xfId="5" applyFont="1" applyFill="1" applyBorder="1" applyAlignment="1">
      <alignment horizontal="center" vertical="center"/>
    </xf>
    <xf numFmtId="0" fontId="243" fillId="7" borderId="20" xfId="12442" applyFont="1" applyFill="1" applyBorder="1" applyAlignment="1">
      <alignment vertical="center"/>
    </xf>
    <xf numFmtId="41" fontId="238" fillId="19" borderId="88" xfId="4" applyFont="1" applyFill="1" applyBorder="1" applyAlignment="1">
      <alignment horizontal="right" vertical="center"/>
    </xf>
    <xf numFmtId="0" fontId="124" fillId="20" borderId="21" xfId="2" applyFont="1" applyFill="1" applyBorder="1" applyAlignment="1">
      <alignment horizontal="left" vertical="center"/>
    </xf>
    <xf numFmtId="0" fontId="124" fillId="20" borderId="1" xfId="2" applyFont="1" applyFill="1" applyBorder="1" applyAlignment="1">
      <alignment horizontal="center" vertical="center"/>
    </xf>
    <xf numFmtId="41" fontId="124" fillId="20" borderId="1" xfId="2" applyNumberFormat="1" applyFont="1" applyFill="1" applyBorder="1" applyAlignment="1">
      <alignment horizontal="center" vertical="center"/>
    </xf>
    <xf numFmtId="0" fontId="124" fillId="20" borderId="20" xfId="2" applyFont="1" applyFill="1" applyBorder="1" applyAlignment="1">
      <alignment horizontal="center" vertical="center"/>
    </xf>
    <xf numFmtId="0" fontId="5" fillId="0" borderId="0" xfId="2" applyFont="1" applyAlignment="1">
      <alignment horizontal="center" vertical="center"/>
    </xf>
    <xf numFmtId="0" fontId="227" fillId="0" borderId="0" xfId="2" quotePrefix="1" applyFont="1" applyBorder="1" applyAlignment="1">
      <alignment horizontal="left" vertical="center"/>
    </xf>
    <xf numFmtId="0" fontId="120" fillId="0" borderId="27" xfId="2" quotePrefix="1" applyFont="1" applyBorder="1" applyAlignment="1">
      <alignment horizontal="center" vertical="center" wrapText="1"/>
    </xf>
    <xf numFmtId="0" fontId="120" fillId="0" borderId="26" xfId="2" quotePrefix="1" applyFont="1" applyBorder="1" applyAlignment="1">
      <alignment horizontal="center" vertical="center" wrapText="1"/>
    </xf>
    <xf numFmtId="0" fontId="120" fillId="0" borderId="38" xfId="2" quotePrefix="1" applyFont="1" applyBorder="1" applyAlignment="1">
      <alignment horizontal="center" vertical="center" wrapText="1"/>
    </xf>
    <xf numFmtId="0" fontId="120" fillId="0" borderId="37" xfId="2" quotePrefix="1" applyFont="1" applyBorder="1" applyAlignment="1">
      <alignment horizontal="center" vertical="center" wrapText="1"/>
    </xf>
    <xf numFmtId="0" fontId="120" fillId="0" borderId="35" xfId="2" quotePrefix="1" applyFont="1" applyBorder="1" applyAlignment="1">
      <alignment horizontal="center" vertical="center" wrapText="1"/>
    </xf>
    <xf numFmtId="0" fontId="120" fillId="0" borderId="36" xfId="2" quotePrefix="1" applyFont="1" applyBorder="1" applyAlignment="1">
      <alignment horizontal="center" vertical="center" wrapText="1"/>
    </xf>
    <xf numFmtId="0" fontId="120" fillId="0" borderId="72" xfId="2" quotePrefix="1" applyFont="1" applyFill="1" applyBorder="1" applyAlignment="1">
      <alignment horizontal="center" vertical="center" wrapText="1"/>
    </xf>
    <xf numFmtId="0" fontId="120" fillId="0" borderId="73" xfId="2" quotePrefix="1" applyFont="1" applyFill="1" applyBorder="1" applyAlignment="1">
      <alignment horizontal="center" vertical="center" wrapText="1"/>
    </xf>
    <xf numFmtId="0" fontId="121" fillId="0" borderId="30" xfId="2" quotePrefix="1" applyFont="1" applyBorder="1" applyAlignment="1">
      <alignment horizontal="distributed" vertical="center" wrapText="1"/>
    </xf>
    <xf numFmtId="0" fontId="121" fillId="0" borderId="21" xfId="2" quotePrefix="1" applyFont="1" applyBorder="1" applyAlignment="1">
      <alignment horizontal="distributed" vertical="center" wrapText="1"/>
    </xf>
    <xf numFmtId="0" fontId="121" fillId="0" borderId="29" xfId="2" quotePrefix="1" applyFont="1" applyBorder="1" applyAlignment="1">
      <alignment horizontal="distributed" vertical="center" wrapText="1"/>
    </xf>
    <xf numFmtId="0" fontId="121" fillId="0" borderId="39" xfId="2" quotePrefix="1" applyFont="1" applyBorder="1" applyAlignment="1">
      <alignment horizontal="center" vertical="center" textRotation="255"/>
    </xf>
    <xf numFmtId="0" fontId="121" fillId="0" borderId="3" xfId="2" quotePrefix="1" applyFont="1" applyBorder="1" applyAlignment="1">
      <alignment horizontal="center" vertical="center" textRotation="255"/>
    </xf>
    <xf numFmtId="0" fontId="121" fillId="0" borderId="4" xfId="2" quotePrefix="1" applyFont="1" applyBorder="1" applyAlignment="1">
      <alignment horizontal="center" vertical="center" textRotation="255"/>
    </xf>
    <xf numFmtId="0" fontId="121" fillId="0" borderId="2" xfId="2" quotePrefix="1" applyFont="1" applyBorder="1" applyAlignment="1">
      <alignment horizontal="center" vertical="center" textRotation="255"/>
    </xf>
    <xf numFmtId="0" fontId="121" fillId="0" borderId="4" xfId="2" quotePrefix="1" applyFont="1" applyBorder="1" applyAlignment="1">
      <alignment horizontal="distributed" vertical="center" wrapText="1"/>
    </xf>
    <xf numFmtId="0" fontId="121" fillId="0" borderId="1" xfId="2" quotePrefix="1" applyFont="1" applyBorder="1" applyAlignment="1">
      <alignment horizontal="distributed" vertical="center" wrapText="1"/>
    </xf>
    <xf numFmtId="0" fontId="121" fillId="0" borderId="2" xfId="2" quotePrefix="1" applyFont="1" applyBorder="1" applyAlignment="1">
      <alignment horizontal="distributed" vertical="center" wrapText="1"/>
    </xf>
    <xf numFmtId="0" fontId="120" fillId="0" borderId="40" xfId="2" applyFont="1" applyBorder="1" applyAlignment="1">
      <alignment horizontal="center" vertical="center" wrapText="1"/>
    </xf>
    <xf numFmtId="0" fontId="120" fillId="0" borderId="41" xfId="2" applyFont="1" applyBorder="1" applyAlignment="1">
      <alignment horizontal="center" vertical="center" wrapText="1"/>
    </xf>
    <xf numFmtId="0" fontId="120" fillId="0" borderId="40" xfId="2" quotePrefix="1" applyFont="1" applyBorder="1" applyAlignment="1">
      <alignment horizontal="center" vertical="center" wrapText="1"/>
    </xf>
    <xf numFmtId="0" fontId="120" fillId="0" borderId="41" xfId="2" quotePrefix="1" applyFont="1" applyBorder="1" applyAlignment="1">
      <alignment horizontal="center" vertical="center" wrapText="1"/>
    </xf>
    <xf numFmtId="0" fontId="229" fillId="7" borderId="21" xfId="2" quotePrefix="1" applyFont="1" applyFill="1" applyBorder="1" applyAlignment="1">
      <alignment horizontal="center" vertical="center" wrapText="1"/>
    </xf>
    <xf numFmtId="0" fontId="229" fillId="7" borderId="1" xfId="2" quotePrefix="1" applyFont="1" applyFill="1" applyBorder="1" applyAlignment="1">
      <alignment horizontal="center" vertical="center" wrapText="1"/>
    </xf>
    <xf numFmtId="0" fontId="229" fillId="7" borderId="25" xfId="2" quotePrefix="1" applyFont="1" applyFill="1" applyBorder="1" applyAlignment="1">
      <alignment horizontal="center" vertical="center" wrapText="1"/>
    </xf>
    <xf numFmtId="0" fontId="229" fillId="7" borderId="87" xfId="2" quotePrefix="1" applyFont="1" applyFill="1" applyBorder="1" applyAlignment="1">
      <alignment horizontal="center" vertical="center" wrapText="1"/>
    </xf>
    <xf numFmtId="0" fontId="229" fillId="7" borderId="6" xfId="2" quotePrefix="1" applyFont="1" applyFill="1" applyBorder="1" applyAlignment="1">
      <alignment horizontal="center" vertical="center" wrapText="1"/>
    </xf>
    <xf numFmtId="0" fontId="229" fillId="7" borderId="89" xfId="2" quotePrefix="1" applyFont="1" applyFill="1" applyBorder="1" applyAlignment="1">
      <alignment horizontal="center" vertical="center" wrapText="1"/>
    </xf>
    <xf numFmtId="0" fontId="229" fillId="7" borderId="28" xfId="2" quotePrefix="1" applyFont="1" applyFill="1" applyBorder="1" applyAlignment="1">
      <alignment horizontal="center" vertical="center" wrapText="1"/>
    </xf>
    <xf numFmtId="0" fontId="229" fillId="7" borderId="12" xfId="2" quotePrefix="1" applyFont="1" applyFill="1" applyBorder="1" applyAlignment="1">
      <alignment horizontal="center" vertical="center" wrapText="1"/>
    </xf>
    <xf numFmtId="0" fontId="124" fillId="0" borderId="20" xfId="2" applyFont="1" applyBorder="1" applyAlignment="1">
      <alignment horizontal="center" vertical="center"/>
    </xf>
    <xf numFmtId="0" fontId="123" fillId="0" borderId="27" xfId="2" applyFont="1" applyBorder="1" applyAlignment="1">
      <alignment horizontal="center" vertical="center"/>
    </xf>
    <xf numFmtId="0" fontId="123" fillId="0" borderId="26" xfId="2" applyFont="1" applyBorder="1" applyAlignment="1">
      <alignment horizontal="center" vertical="center"/>
    </xf>
    <xf numFmtId="0" fontId="123" fillId="0" borderId="92" xfId="2" applyFont="1" applyBorder="1" applyAlignment="1">
      <alignment horizontal="center" vertical="center"/>
    </xf>
    <xf numFmtId="0" fontId="124" fillId="0" borderId="21" xfId="2" quotePrefix="1" applyFont="1" applyBorder="1">
      <alignment vertical="center"/>
    </xf>
    <xf numFmtId="0" fontId="124" fillId="0" borderId="1" xfId="2" quotePrefix="1" applyFont="1" applyBorder="1">
      <alignment vertical="center"/>
    </xf>
    <xf numFmtId="0" fontId="124" fillId="0" borderId="20" xfId="2" quotePrefix="1" applyFont="1" applyBorder="1">
      <alignment vertical="center"/>
    </xf>
    <xf numFmtId="0" fontId="124" fillId="0" borderId="21" xfId="2" applyFont="1" applyBorder="1" applyAlignment="1">
      <alignment horizontal="center" vertical="center"/>
    </xf>
    <xf numFmtId="0" fontId="124" fillId="0" borderId="1" xfId="2" applyFont="1" applyBorder="1" applyAlignment="1">
      <alignment horizontal="center" vertical="center"/>
    </xf>
    <xf numFmtId="178" fontId="234" fillId="0" borderId="1" xfId="2" applyNumberFormat="1" applyFont="1" applyBorder="1" applyAlignment="1">
      <alignment horizontal="center" vertical="center"/>
    </xf>
    <xf numFmtId="178" fontId="234" fillId="0" borderId="20" xfId="2" applyNumberFormat="1" applyFont="1" applyBorder="1" applyAlignment="1">
      <alignment horizontal="center" vertical="center"/>
    </xf>
    <xf numFmtId="0" fontId="242" fillId="0" borderId="27" xfId="2" quotePrefix="1" applyFont="1" applyBorder="1" applyAlignment="1">
      <alignment vertical="center"/>
    </xf>
    <xf numFmtId="0" fontId="242" fillId="0" borderId="26" xfId="2" quotePrefix="1" applyFont="1" applyBorder="1" applyAlignment="1">
      <alignment vertical="center"/>
    </xf>
    <xf numFmtId="0" fontId="242" fillId="0" borderId="92" xfId="2" quotePrefix="1" applyFont="1" applyBorder="1" applyAlignment="1">
      <alignment vertical="center"/>
    </xf>
    <xf numFmtId="178" fontId="234" fillId="0" borderId="25" xfId="2" applyNumberFormat="1" applyFont="1" applyBorder="1" applyAlignment="1">
      <alignment horizontal="center" vertical="center"/>
    </xf>
    <xf numFmtId="178" fontId="234" fillId="0" borderId="21" xfId="2" applyNumberFormat="1" applyFont="1" applyBorder="1" applyAlignment="1">
      <alignment horizontal="center" vertical="center"/>
    </xf>
    <xf numFmtId="0" fontId="234" fillId="0" borderId="1" xfId="2" applyNumberFormat="1" applyFont="1" applyBorder="1" applyAlignment="1">
      <alignment horizontal="center" vertical="center"/>
    </xf>
    <xf numFmtId="237" fontId="124" fillId="0" borderId="1" xfId="2" applyNumberFormat="1" applyFont="1" applyBorder="1" applyAlignment="1">
      <alignment horizontal="center" vertical="center"/>
    </xf>
    <xf numFmtId="237" fontId="124" fillId="0" borderId="21" xfId="2" applyNumberFormat="1" applyFont="1" applyBorder="1" applyAlignment="1">
      <alignment horizontal="center" vertical="center"/>
    </xf>
    <xf numFmtId="237" fontId="124" fillId="0" borderId="20" xfId="2" applyNumberFormat="1" applyFont="1" applyBorder="1" applyAlignment="1">
      <alignment horizontal="center" vertical="center"/>
    </xf>
    <xf numFmtId="237" fontId="2" fillId="0" borderId="1" xfId="2" applyNumberFormat="1" applyFont="1" applyBorder="1" applyAlignment="1">
      <alignment horizontal="center" vertical="center"/>
    </xf>
    <xf numFmtId="0" fontId="225" fillId="0" borderId="21" xfId="0" applyFont="1" applyBorder="1" applyAlignment="1">
      <alignment horizontal="center" vertical="center" wrapText="1"/>
    </xf>
    <xf numFmtId="237" fontId="8" fillId="0" borderId="20" xfId="2" applyNumberFormat="1" applyFont="1" applyBorder="1" applyAlignment="1">
      <alignment horizontal="center" vertical="center"/>
    </xf>
    <xf numFmtId="237" fontId="4" fillId="0" borderId="21" xfId="2" quotePrefix="1" applyNumberFormat="1" applyBorder="1" applyAlignment="1">
      <alignment vertical="center"/>
    </xf>
    <xf numFmtId="237" fontId="4" fillId="0" borderId="20" xfId="2" applyNumberFormat="1" applyBorder="1" applyAlignment="1">
      <alignment vertical="center"/>
    </xf>
    <xf numFmtId="237" fontId="4" fillId="0" borderId="87" xfId="2" quotePrefix="1" applyNumberFormat="1" applyBorder="1" applyAlignment="1">
      <alignment vertical="center"/>
    </xf>
    <xf numFmtId="237" fontId="4" fillId="0" borderId="6" xfId="2" quotePrefix="1" applyNumberFormat="1" applyBorder="1" applyAlignment="1">
      <alignment vertical="center"/>
    </xf>
    <xf numFmtId="237" fontId="4" fillId="0" borderId="6" xfId="2" applyNumberFormat="1" applyBorder="1" applyAlignment="1">
      <alignment vertical="center"/>
    </xf>
    <xf numFmtId="237" fontId="4" fillId="0" borderId="88" xfId="2" applyNumberFormat="1" applyBorder="1" applyAlignment="1">
      <alignment vertical="center"/>
    </xf>
  </cellXfs>
  <cellStyles count="12443">
    <cellStyle name="_x0007__x0001_" xfId="7"/>
    <cellStyle name="_x001b_" xfId="8"/>
    <cellStyle name="_x001e_" xfId="9"/>
    <cellStyle name=" " xfId="2821"/>
    <cellStyle name="' '" xfId="2822"/>
    <cellStyle name="          _x000d__x000a_386grabber=vga.3gr_x000d__x000a_" xfId="10"/>
    <cellStyle name=" _060901-설계변경내역서(기계수정)" xfId="2823"/>
    <cellStyle name=" _060901-설계변경내역서(기계수정)_071030-조경공사" xfId="2824"/>
    <cellStyle name=" _060901-설계변경내역서(기계수정)_원가계산서" xfId="2825"/>
    <cellStyle name=" _071030-조경공사" xfId="2826"/>
    <cellStyle name=" _11월기성" xfId="2827"/>
    <cellStyle name=" _11월기성_071030-조경공사" xfId="2828"/>
    <cellStyle name=" _11월기성_원가계산서" xfId="2829"/>
    <cellStyle name=" _8월 기성" xfId="2830"/>
    <cellStyle name=" _8월 기성_071030-조경공사" xfId="2831"/>
    <cellStyle name=" _8월 기성_원가계산서" xfId="2832"/>
    <cellStyle name=" _97연말" xfId="2833"/>
    <cellStyle name=" _97연말_071030-조경공사" xfId="2834"/>
    <cellStyle name=" _97연말_원가계산서" xfId="2835"/>
    <cellStyle name=" _97연말1" xfId="2836"/>
    <cellStyle name=" _97연말1_071030-조경공사" xfId="2837"/>
    <cellStyle name=" _97연말1_원가계산서" xfId="2838"/>
    <cellStyle name=" _AC06실적기성" xfId="2839"/>
    <cellStyle name=" _AC06실적기성_071030-조경공사" xfId="2840"/>
    <cellStyle name=" _AC06실적기성_원가계산서" xfId="2841"/>
    <cellStyle name=" _AC09가중치산출근거" xfId="2842"/>
    <cellStyle name=" _AC09가중치산출근거_071030-조경공사" xfId="2843"/>
    <cellStyle name=" _AC09가중치산출근거_원가계산서" xfId="2844"/>
    <cellStyle name=" _AC15가중치산출근거" xfId="2845"/>
    <cellStyle name=" _AC15가중치산출근거_071030-조경공사" xfId="2846"/>
    <cellStyle name=" _AC15가중치산출근거_원가계산서" xfId="2847"/>
    <cellStyle name=" _AC-19" xfId="2848"/>
    <cellStyle name=" _AC-19_071030-조경공사" xfId="2849"/>
    <cellStyle name=" _AC-19_원가계산서" xfId="2850"/>
    <cellStyle name=" _AC21가중치산출근거및PC산정표" xfId="2851"/>
    <cellStyle name=" _AC21가중치산출근거및PC산정표_071030-조경공사" xfId="2852"/>
    <cellStyle name=" _AC21가중치산출근거및PC산정표_원가계산서" xfId="2853"/>
    <cellStyle name=" _Book1" xfId="2854"/>
    <cellStyle name=" _Book1_071030-조경공사" xfId="2855"/>
    <cellStyle name=" _Book1_원가계산서" xfId="2856"/>
    <cellStyle name=" _FCN-실정보고(Φ508) 신규단가_2008.2.5" xfId="2857"/>
    <cellStyle name=" _PC산정표(AC19)" xfId="2858"/>
    <cellStyle name=" _PC산정표(AC19)_071030-조경공사" xfId="2859"/>
    <cellStyle name=" _PC산정표(AC19)_원가계산서" xfId="2860"/>
    <cellStyle name=" _모래되메우기 일위대가" xfId="2861"/>
    <cellStyle name=" _설계변경조서(ESC)" xfId="2862"/>
    <cellStyle name=" _설계변경조서(ESC)_071030-조경공사" xfId="2863"/>
    <cellStyle name=" _설계변경조서(ESC)_원가계산서" xfId="2864"/>
    <cellStyle name=" _소화수(REV.1)" xfId="2865"/>
    <cellStyle name=" _소화수(REV.1)_071030-조경공사" xfId="2866"/>
    <cellStyle name=" _소화수(REV.1)_원가계산서" xfId="2867"/>
    <cellStyle name=" _실정보고(수재모래되메우기)_2008.6.9" xfId="2868"/>
    <cellStyle name=" _옥내기기기초공설" xfId="2869"/>
    <cellStyle name=" _옥내기기기초공설_071030-조경공사" xfId="2870"/>
    <cellStyle name=" _옥내기기기초공설_원가계산서" xfId="2871"/>
    <cellStyle name=" _원가계산서" xfId="2872"/>
    <cellStyle name=" _일위대가-강관508단본파일가공이음" xfId="2873"/>
    <cellStyle name=" _일위대가-강관파일항타508 30-45M" xfId="2874"/>
    <cellStyle name=" _일위대가-두부보강-강관508" xfId="2875"/>
    <cellStyle name=" _청라지구  스프링클러 설치" xfId="2876"/>
    <cellStyle name="_x000a_Â½¬_x0007_K_x001f_ÈåIçã)_x001f_c/_x0003_ê_x000d_ö$oªêVjï_x0012_¹T¤_x0001_MÝRc_x0012_Û|}042ÃâÒ¥" xfId="11"/>
    <cellStyle name="_x000d__x000d__x0007__x0009__x000f__x0014__x0007__x0009__x000e_" xfId="12"/>
    <cellStyle name="'!check_files㿗鿸Ṉ凫㿘炤਽ꏗ㿰⣶轜㿠ꘌƦ䁀" xfId="13"/>
    <cellStyle name="&quot;" xfId="14"/>
    <cellStyle name="&quot;_설계서(갑지)0223" xfId="2877"/>
    <cellStyle name="&quot;_설계예산서및단가산출서" xfId="2878"/>
    <cellStyle name="&quot;_진입램프최종" xfId="2879"/>
    <cellStyle name="&quot;_진입램프최종엑셀" xfId="2880"/>
    <cellStyle name="&quot;큰제목&quot;" xfId="15"/>
    <cellStyle name="#" xfId="2881"/>
    <cellStyle name="#,##0" xfId="16"/>
    <cellStyle name="#,##0.0" xfId="2882"/>
    <cellStyle name="#,##0.00" xfId="2883"/>
    <cellStyle name="#,##0.000" xfId="2884"/>
    <cellStyle name="#,##0_호암터널방음벽내역-(2.4)" xfId="2885"/>
    <cellStyle name="#_품셈 " xfId="2886"/>
    <cellStyle name="$" xfId="17"/>
    <cellStyle name="$_0009김포공항LED교체공사(광일)" xfId="2887"/>
    <cellStyle name="$_0011KIST소각설비제작설치" xfId="2888"/>
    <cellStyle name="$_0011긴급전화기정산(99년형광일)" xfId="2889"/>
    <cellStyle name="$_0011부산종합경기장전광판" xfId="2890"/>
    <cellStyle name="$_0012문화유적지표석제작설치" xfId="2891"/>
    <cellStyle name="$_0105담배자판기개조원가" xfId="2892"/>
    <cellStyle name="$_0106LG인버터냉난방기제작-1" xfId="2893"/>
    <cellStyle name="$_0107도공IBS설비SW부문(참조)" xfId="2894"/>
    <cellStyle name="$_0107문화재복원용목재-8월6일" xfId="2895"/>
    <cellStyle name="$_0107포천영중수배전반(제조,설치)" xfId="2896"/>
    <cellStyle name="$_0111해양수산부등명기제작" xfId="2897"/>
    <cellStyle name="$_0112금감원사무자동화시스템" xfId="2898"/>
    <cellStyle name="$_0112수도권매립지SW원가" xfId="2899"/>
    <cellStyle name="$_db진흥" xfId="18"/>
    <cellStyle name="$_SE40" xfId="19"/>
    <cellStyle name="$_견적2" xfId="20"/>
    <cellStyle name="$_기아" xfId="21"/>
    <cellStyle name="$_도장면적환산" xfId="2900"/>
    <cellStyle name="$_수초제거기(대양기계)" xfId="2901"/>
    <cellStyle name="$_한양프레임도로명판외91종(제작설치원가)" xfId="2902"/>
    <cellStyle name="&amp;A" xfId="2903"/>
    <cellStyle name="(##.00)" xfId="2904"/>
    <cellStyle name="(△콤마)" xfId="22"/>
    <cellStyle name="(백분율)" xfId="23"/>
    <cellStyle name="(콤마)" xfId="24"/>
    <cellStyle name="(표준)" xfId="2905"/>
    <cellStyle name=")" xfId="2906"/>
    <cellStyle name=";;;" xfId="2907"/>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25"/>
    <cellStyle name="?? [0]_????? " xfId="2908"/>
    <cellStyle name="??_x000c_둄_x001b__x000d_|?_x0001_?_x0003__x0014__x0007__x0001__x0001_" xfId="2909"/>
    <cellStyle name="??&amp;5_x0007_?._x0007_9_x0008_??_x0007__x0001__x0001_" xfId="2910"/>
    <cellStyle name="??&amp;6_x0007_?/_x0007_9_x0008_??_x0007__x0001__x0001_" xfId="2911"/>
    <cellStyle name="??&amp;O?&amp;H?_x0008__x000f__x0007_?_x0007__x0001__x0001_" xfId="26"/>
    <cellStyle name="??&amp;O?&amp;H?_x0008_??_x0007__x0001__x0001_" xfId="27"/>
    <cellStyle name="??&amp;O?&amp;H?_x0008_??_x0007__x0001__x0001_ 2" xfId="2912"/>
    <cellStyle name="??&amp;O?&amp;H?_x0008_??_x0007__x0001__x0001_ 3" xfId="2913"/>
    <cellStyle name="??&amp;O?&amp;H?_x0008_??_x0007__x0001__x0001_ 4" xfId="2914"/>
    <cellStyle name="??&amp;O?&amp;H?_x0008__x000f__x0007_?_x0007__x0001__x0001__단가산출서" xfId="28"/>
    <cellStyle name="??&amp;O?&amp;H?_x0008_x_x000b_P_x000c__x0007__x0001__x0001_" xfId="29"/>
    <cellStyle name="??&amp;?G_x0008__x0009_X_x000a__x0007__x0001__x0001_" xfId="30"/>
    <cellStyle name="??&amp;쏗?뷐9_x0008__x0011__x0007_?_x0007__x0001__x0001_" xfId="2915"/>
    <cellStyle name="???­ [0]_??????°??? " xfId="2916"/>
    <cellStyle name="???­_??????°??? " xfId="2917"/>
    <cellStyle name="???Ø_??????°??? " xfId="2918"/>
    <cellStyle name="??_????? " xfId="2919"/>
    <cellStyle name="?Þ¸¶ [0]_??????°??? " xfId="2920"/>
    <cellStyle name="?Þ¸¶_??????°??? " xfId="2921"/>
    <cellStyle name="?W?_laroux" xfId="31"/>
    <cellStyle name="? [0.00]_sm1(smc021) " xfId="32"/>
    <cellStyle name="?_sm1(smc021) " xfId="33"/>
    <cellStyle name="?曹%U?&amp;H?_x0008__x001a__x0004_?_x0007__x0001__x0001_" xfId="2922"/>
    <cellStyle name="?曹%U?&amp;H?_x0008_?s_x000a__x0007__x0001__x0001_" xfId="34"/>
    <cellStyle name="?珠??? " xfId="2923"/>
    <cellStyle name="]_^[꺞_x0008_?" xfId="35"/>
    <cellStyle name="_(01-14)광양항인건비" xfId="36"/>
    <cellStyle name="_(01-14)광양항인건비_설계서(갑지)0223" xfId="2924"/>
    <cellStyle name="_(01-14)광양항인건비_설계예산서및단가산출서" xfId="2925"/>
    <cellStyle name="_(01-14)광양항인건비_진입램프최종" xfId="2926"/>
    <cellStyle name="_(01-14)광양항인건비_진입램프최종엑셀" xfId="2927"/>
    <cellStyle name="_(8)30KM280.90~30KM815.00(우)" xfId="2928"/>
    <cellStyle name="_(8)30KM280.90~30KM815.00(우)_부대공" xfId="2929"/>
    <cellStyle name="_(김포신곡)착공전_직원소요계획" xfId="2930"/>
    <cellStyle name="_(김포신곡)착공전_직원소요계획(1)" xfId="2931"/>
    <cellStyle name="_(김포신곡)착공전_직원소요계획(1)_071030-조경공사" xfId="2932"/>
    <cellStyle name="_(김포신곡)착공전_직원소요계획(1)_원가계산서" xfId="2933"/>
    <cellStyle name="_(김포신곡)착공전_직원소요계획_071030-조경공사" xfId="2934"/>
    <cellStyle name="_(김포신곡)착공전_직원소요계획_원가계산서" xfId="2935"/>
    <cellStyle name="_(단가산출서)경부선 부평역외 5개역 승강설비 설치에 따른 통신설비 신설기타공사-6개역(총체)" xfId="37"/>
    <cellStyle name="_※월간진도보고및계획" xfId="38"/>
    <cellStyle name="_0.2004(수정안-문일현)" xfId="2936"/>
    <cellStyle name="_0.MOU(03년-06년)-수정안2-국공송부" xfId="2937"/>
    <cellStyle name="_0.인수인계표지 및 목차" xfId="39"/>
    <cellStyle name="_00 단가산출서 9호선,공항,공용" xfId="40"/>
    <cellStyle name="_00 단가산출서 9호선,공항,공용_설계서(갑지)0223" xfId="2938"/>
    <cellStyle name="_00 단가산출서 9호선,공항,공용_설계예산서및단가산출서" xfId="2939"/>
    <cellStyle name="_00 단가산출서 9호선,공항,공용_진입램프최종" xfId="2940"/>
    <cellStyle name="_00 단가산출서 9호선,공항,공용_진입램프최종엑셀" xfId="2941"/>
    <cellStyle name="_0000총괄" xfId="2942"/>
    <cellStyle name="_000-명동-삼포간 해안관광도로(8-14)" xfId="2943"/>
    <cellStyle name="_000-용호고(최종)" xfId="2944"/>
    <cellStyle name="_000-용호고(최종)_000-용호고(최종)" xfId="2945"/>
    <cellStyle name="_000-용호고(최종)_000-용호고(최종)_00-명동-삼포간 해안관광도로" xfId="2946"/>
    <cellStyle name="_000-용호고(최종)_000-용호고(최종)_00-미점-정서간도로확.포장공사(서)-12-14" xfId="2947"/>
    <cellStyle name="_000-용호고(최종)_000-용호고(최종)_00-미점-정서간도로확.포장공사-12-17일 기준" xfId="2948"/>
    <cellStyle name="_000-용호고(최종)_000-용호고(최종)_01-미점-정서간도로확.포장공사" xfId="2949"/>
    <cellStyle name="_000-용호고(최종)_1" xfId="2950"/>
    <cellStyle name="_000-용호고(최종)_1_00-명동-삼포간 해안관광도로" xfId="2951"/>
    <cellStyle name="_000-용호고(최종)_1_00-미점-정서간도로확.포장공사(서)-12-14" xfId="2952"/>
    <cellStyle name="_000-용호고(최종)_1_00-미점-정서간도로확.포장공사-12-17일 기준" xfId="2953"/>
    <cellStyle name="_000-용호고(최종)_1_01-미점-정서간도로확.포장공사" xfId="2954"/>
    <cellStyle name="_000총괄" xfId="2955"/>
    <cellStyle name="_000-총괄" xfId="2956"/>
    <cellStyle name="_001토공" xfId="2957"/>
    <cellStyle name="_004 - 환경기초 민간위탁(공동오수-개별오수-하수관로) " xfId="2958"/>
    <cellStyle name="_004 - 환경기초 민간위탁(공동오수-개별오수-하수관로) _1-(금액상승)변경-아치텐트-PVDF-(3mx3mx2.5m)" xfId="2959"/>
    <cellStyle name="_004 - 환경기초 민간위탁(공동오수-개별오수-하수관로) _1-(금액상승)변경-아치텐트-PVDF-(3mx3mx2.5m)_(조폐공사발송) 약품처리시설" xfId="2960"/>
    <cellStyle name="_004 - 환경기초 민간위탁(공동오수-개별오수-하수관로) _1.컴퓨터용 책상" xfId="2961"/>
    <cellStyle name="_004 - 환경기초 민간위탁(공동오수-개별오수-하수관로) _초지기 2라인 광택시설 보완" xfId="2962"/>
    <cellStyle name="_00-내역서(명진초등학교)" xfId="2963"/>
    <cellStyle name="_00-내역서(명진초등학교)_000-용호고(최종)" xfId="2964"/>
    <cellStyle name="_00-내역서(명진초등학교)_000-용호고(최종)_00-명동-삼포간 해안관광도로" xfId="2965"/>
    <cellStyle name="_00-내역서(명진초등학교)_000-용호고(최종)_00-미점-정서간도로확.포장공사(서)-12-14" xfId="2966"/>
    <cellStyle name="_00-내역서(명진초등학교)_000-용호고(최종)_00-미점-정서간도로확.포장공사-12-17일 기준" xfId="2967"/>
    <cellStyle name="_00-내역서(명진초등학교)_000-용호고(최종)_01-미점-정서간도로확.포장공사" xfId="2968"/>
    <cellStyle name="_00-매암(최종완료)-02-10-24" xfId="2969"/>
    <cellStyle name="_00-매암(최종완료)-02-10-24_000-용호고(최종)" xfId="2970"/>
    <cellStyle name="_00-매암(최종완료)-02-10-24_000-용호고(최종)_00-명동-삼포간 해안관광도로" xfId="2971"/>
    <cellStyle name="_00-매암(최종완료)-02-10-24_000-용호고(최종)_00-미점-정서간도로확.포장공사(서)-12-14" xfId="2972"/>
    <cellStyle name="_00-매암(최종완료)-02-10-24_000-용호고(최종)_00-미점-정서간도로확.포장공사-12-17일 기준" xfId="2973"/>
    <cellStyle name="_00-매암(최종완료)-02-10-24_000-용호고(최종)_01-미점-정서간도로확.포장공사" xfId="2974"/>
    <cellStyle name="_00삼숭1교총괄" xfId="2975"/>
    <cellStyle name="_00-제적부 전산화사업 원가산출(최종)-334원" xfId="2976"/>
    <cellStyle name="_01 광명 포장및구조물깨기-1차-0701" xfId="2977"/>
    <cellStyle name="_01 내역서(당아래)" xfId="2978"/>
    <cellStyle name="_01 내역서(당아래)_설계서(갑지)0223" xfId="2979"/>
    <cellStyle name="_01 내역서(당아래)_설계예산서및단가산출서" xfId="2980"/>
    <cellStyle name="_01 내역서(당아래)_진입램프최종" xfId="2981"/>
    <cellStyle name="_01 내역서(당아래)_진입램프최종엑셀" xfId="2982"/>
    <cellStyle name="_01.차도1교자재및수량총괄집계" xfId="2983"/>
    <cellStyle name="_01.차도1교자재및수량총괄집계_13.급수공사-2차(택)" xfId="2984"/>
    <cellStyle name="_01.차도1교자재및수량총괄집계_13.급수공사-2차(택)_4수순환시스템수량" xfId="2985"/>
    <cellStyle name="_01.차도1교자재및수량총괄집계_13.급수공사-2차(택)_수순환시스템수량" xfId="2986"/>
    <cellStyle name="_01.차도1교자재및수량총괄집계_2광명상수2차(0523)" xfId="2987"/>
    <cellStyle name="_01.차도1교자재및수량총괄집계_2광명상수2차(0523)_4수순환시스템수량" xfId="2988"/>
    <cellStyle name="_01.차도1교자재및수량총괄집계_2광명상수2차(0523)_수순환시스템수량" xfId="2989"/>
    <cellStyle name="_01.차도1교자재및수량총괄집계_4수순환시스템수량" xfId="2990"/>
    <cellStyle name="_01.차도1교자재및수량총괄집계_기초수량(H=2.5m용)" xfId="2991"/>
    <cellStyle name="_01.차도1교자재및수량총괄집계_수순환시스템수량" xfId="2992"/>
    <cellStyle name="_01.차도1교자재및수량총괄집계_원주상수도2차" xfId="2993"/>
    <cellStyle name="_01.차도1교자재및수량총괄집계_원주상수도2차_2광명상수2차(0523)" xfId="2994"/>
    <cellStyle name="_01.차도1교자재및수량총괄집계_원주상수도2차_2광명상수2차(0523)_4수순환시스템수량" xfId="2995"/>
    <cellStyle name="_01.차도1교자재및수량총괄집계_원주상수도2차_2광명상수2차(0523)_수순환시스템수량" xfId="2996"/>
    <cellStyle name="_01.차도1교자재및수량총괄집계_원주상수도2차_4수순환시스템수량" xfId="2997"/>
    <cellStyle name="_01.차도1교자재및수량총괄집계_원주상수도2차_수순환시스템수량" xfId="2998"/>
    <cellStyle name="_01~02 1-1A,1B 구간 공사용 임시전력공사 내역서" xfId="41"/>
    <cellStyle name="_01~02 1-1A,1B 구간 공사용 임시전력공사 내역서_설계서(갑지)0223" xfId="2999"/>
    <cellStyle name="_01~02 1-1A,1B 구간 공사용 임시전력공사 내역서_설계예산서및단가산출서" xfId="3000"/>
    <cellStyle name="_01~02 1-1A,1B 구간 공사용 임시전력공사 내역서_진입램프최종" xfId="3001"/>
    <cellStyle name="_01~02 1-1A,1B 구간 공사용 임시전력공사 내역서_진입램프최종엑셀" xfId="3002"/>
    <cellStyle name="_0102 슬릿+투명 일위대가" xfId="3003"/>
    <cellStyle name="_01-2차수량토공1차최종1101" xfId="3004"/>
    <cellStyle name="_01-배수지" xfId="3005"/>
    <cellStyle name="_01-배수지_13.급수공사-2차(택)" xfId="3006"/>
    <cellStyle name="_01-배수지_13.급수공사-2차(택)_4수순환시스템수량" xfId="3007"/>
    <cellStyle name="_01-배수지_13.급수공사-2차(택)_수순환시스템수량" xfId="3008"/>
    <cellStyle name="_01-배수지_2광명상수2차(0523)" xfId="3009"/>
    <cellStyle name="_01-배수지_2광명상수2차(0523)_4수순환시스템수량" xfId="3010"/>
    <cellStyle name="_01-배수지_2광명상수2차(0523)_수순환시스템수량" xfId="3011"/>
    <cellStyle name="_01-배수지_4수순환시스템수량" xfId="3012"/>
    <cellStyle name="_01-배수지_기초수량(H=2.5m용)" xfId="3013"/>
    <cellStyle name="_01-배수지_수순환시스템수량" xfId="3014"/>
    <cellStyle name="_01-배수지_원주상수도2차" xfId="3015"/>
    <cellStyle name="_01-배수지_원주상수도2차_2광명상수2차(0523)" xfId="3016"/>
    <cellStyle name="_01-배수지_원주상수도2차_2광명상수2차(0523)_4수순환시스템수량" xfId="3017"/>
    <cellStyle name="_01-배수지_원주상수도2차_2광명상수2차(0523)_수순환시스템수량" xfId="3018"/>
    <cellStyle name="_01-배수지_원주상수도2차_4수순환시스템수량" xfId="3019"/>
    <cellStyle name="_01-배수지_원주상수도2차_수순환시스템수량" xfId="3020"/>
    <cellStyle name="_01-소수과-교대토공" xfId="3021"/>
    <cellStyle name="_02 가시설구간-2차" xfId="3022"/>
    <cellStyle name="_0204기성(공정율)" xfId="3023"/>
    <cellStyle name="_02-15작업(건총)" xfId="3024"/>
    <cellStyle name="_02-가압장" xfId="3025"/>
    <cellStyle name="_02-가압장_13.급수공사-2차(택)" xfId="3026"/>
    <cellStyle name="_02-가압장_13.급수공사-2차(택)_4수순환시스템수량" xfId="3027"/>
    <cellStyle name="_02-가압장_13.급수공사-2차(택)_수순환시스템수량" xfId="3028"/>
    <cellStyle name="_02-가압장_2광명상수2차(0523)" xfId="3029"/>
    <cellStyle name="_02-가압장_2광명상수2차(0523)_4수순환시스템수량" xfId="3030"/>
    <cellStyle name="_02-가압장_2광명상수2차(0523)_수순환시스템수량" xfId="3031"/>
    <cellStyle name="_02-가압장_4수순환시스템수량" xfId="3032"/>
    <cellStyle name="_02-가압장_기초수량(H=2.5m용)" xfId="3033"/>
    <cellStyle name="_02-가압장_수순환시스템수량" xfId="3034"/>
    <cellStyle name="_02-가압장_원주상수도2차" xfId="3035"/>
    <cellStyle name="_02-가압장_원주상수도2차_2광명상수2차(0523)" xfId="3036"/>
    <cellStyle name="_02-가압장_원주상수도2차_2광명상수2차(0523)_4수순환시스템수량" xfId="3037"/>
    <cellStyle name="_02-가압장_원주상수도2차_2광명상수2차(0523)_수순환시스템수량" xfId="3038"/>
    <cellStyle name="_02-가압장_원주상수도2차_4수순환시스템수량" xfId="3039"/>
    <cellStyle name="_02-가압장_원주상수도2차_수순환시스템수량" xfId="3040"/>
    <cellStyle name="_02-소수과-상부수량" xfId="3041"/>
    <cellStyle name="_02-소수과-상부수량_01_B(함)금계1" xfId="3042"/>
    <cellStyle name="_02-소수과-상부수량_01_B(함)금계1_08_B(함)와룡3-합사수정" xfId="3043"/>
    <cellStyle name="_02-소수과-상부수량_01_B(함)금계1-합사수정" xfId="3044"/>
    <cellStyle name="_02-소수과-상부수량_01_B(함)용흥" xfId="3045"/>
    <cellStyle name="_02-소수과-상부수량_01_B(함)용흥_09_B(함)마령" xfId="3046"/>
    <cellStyle name="_02-소수과-상부수량_01_B(함)용흥_09_B(함)마령_08_B(함)와룡3-합사수정" xfId="3047"/>
    <cellStyle name="_02-소수과-상부수량_02_B(함)금계2" xfId="3048"/>
    <cellStyle name="_02-소수과-상부수량_02_B(함)금계2_08_B(함)와룡3-합사수정" xfId="3049"/>
    <cellStyle name="_02-소수과-상부수량_02_B(함)필암" xfId="3050"/>
    <cellStyle name="_02-소수과-상부수량_04_B(함)와룡1" xfId="3051"/>
    <cellStyle name="_02-소수과-상부수량_05_B(함)와룡2" xfId="3052"/>
    <cellStyle name="_02-소수과-상부수량_06_B(함)황룡-REV2(할차례)" xfId="3053"/>
    <cellStyle name="_02-소수과-상부수량_06_B(함)황룡-REV2(할차례)_09_B(함)마령" xfId="3054"/>
    <cellStyle name="_02-소수과-상부수량_06_B(함)황룡-REV2(할차례)_09_B(함)마령_08_B(함)와룡3-합사수정" xfId="3055"/>
    <cellStyle name="_02-소수과-상부수량_07_B(함)마령" xfId="3056"/>
    <cellStyle name="_02-소수과-상부수량_07_B(함)마령_08_B(함)와룡3-합사수정" xfId="3057"/>
    <cellStyle name="_02-소수과-상부수량_08_B(함)와룡3-합사수정" xfId="3058"/>
    <cellStyle name="_02-소수과-상부수량_09_B(함)마령" xfId="3059"/>
    <cellStyle name="_02-소수과-상부수량_09_B(함)마령_08_B(함)와룡3-합사수정" xfId="3060"/>
    <cellStyle name="_02-소수과-상부수량_09_B(함)와룡제3-뒷채움수정" xfId="3061"/>
    <cellStyle name="_02-소수과-상부수량_10_B(함)마령" xfId="3062"/>
    <cellStyle name="_02-소수과-상부수량_10_B(함)마령_09_B(함)마령" xfId="3063"/>
    <cellStyle name="_02-소수과-상부수량_10_B(함)마령_09_B(함)마령_08_B(함)와룡3-합사수정" xfId="3064"/>
    <cellStyle name="_02-소수과-상부수량_10_B(함)마령-REV3" xfId="3065"/>
    <cellStyle name="_02-소수과-상부수량_10_B(함)마령-REV3_09_B(함)마령" xfId="3066"/>
    <cellStyle name="_02-소수과-상부수량_10_B(함)마령-REV3_09_B(함)마령_08_B(함)와룡3-합사수정" xfId="3067"/>
    <cellStyle name="_02-소수과-상부수량_14_B(함)고룡제3-REV2" xfId="3068"/>
    <cellStyle name="_02-소수과-상부수량_14_B(함)고룡제3-REV2_09_B(함)마령" xfId="3069"/>
    <cellStyle name="_02-소수과-상부수량_14_B(함)고룡제3-REV2_09_B(함)마령_08_B(함)와룡3-합사수정" xfId="3070"/>
    <cellStyle name="_03 내역서(갈산)" xfId="3071"/>
    <cellStyle name="_03 내역서(갈산)_설계서(갑지)0223" xfId="3072"/>
    <cellStyle name="_03 내역서(갈산)_설계예산서및단가산출서" xfId="3073"/>
    <cellStyle name="_03 내역서(갈산)_진입램프최종" xfId="3074"/>
    <cellStyle name="_03 내역서(갈산)_진입램프최종엑셀" xfId="3075"/>
    <cellStyle name="_0302" xfId="3076"/>
    <cellStyle name="_0302_071030-조경공사" xfId="3077"/>
    <cellStyle name="_0302_원가계산서" xfId="3078"/>
    <cellStyle name="_0303" xfId="3079"/>
    <cellStyle name="_0303_071030-조경공사" xfId="3080"/>
    <cellStyle name="_0303_원가계산서" xfId="3081"/>
    <cellStyle name="_03-소수과-PFbeam수량" xfId="3082"/>
    <cellStyle name="_03-소수과-PFbeam수량_01_B(함)금계1" xfId="3083"/>
    <cellStyle name="_03-소수과-PFbeam수량_01_B(함)금계1_08_B(함)와룡3-합사수정" xfId="3084"/>
    <cellStyle name="_03-소수과-PFbeam수량_01_B(함)금계1-합사수정" xfId="3085"/>
    <cellStyle name="_03-소수과-PFbeam수량_01_B(함)용흥" xfId="3086"/>
    <cellStyle name="_03-소수과-PFbeam수량_01_B(함)용흥_09_B(함)마령" xfId="3087"/>
    <cellStyle name="_03-소수과-PFbeam수량_01_B(함)용흥_09_B(함)마령_08_B(함)와룡3-합사수정" xfId="3088"/>
    <cellStyle name="_03-소수과-PFbeam수량_02_B(함)금계2" xfId="3089"/>
    <cellStyle name="_03-소수과-PFbeam수량_02_B(함)금계2_08_B(함)와룡3-합사수정" xfId="3090"/>
    <cellStyle name="_03-소수과-PFbeam수량_02_B(함)필암" xfId="3091"/>
    <cellStyle name="_03-소수과-PFbeam수량_04_B(함)와룡1" xfId="3092"/>
    <cellStyle name="_03-소수과-PFbeam수량_05_B(함)와룡2" xfId="3093"/>
    <cellStyle name="_03-소수과-PFbeam수량_06_B(함)황룡-REV2(할차례)" xfId="3094"/>
    <cellStyle name="_03-소수과-PFbeam수량_06_B(함)황룡-REV2(할차례)_09_B(함)마령" xfId="3095"/>
    <cellStyle name="_03-소수과-PFbeam수량_06_B(함)황룡-REV2(할차례)_09_B(함)마령_08_B(함)와룡3-합사수정" xfId="3096"/>
    <cellStyle name="_03-소수과-PFbeam수량_07_B(함)마령" xfId="3097"/>
    <cellStyle name="_03-소수과-PFbeam수량_07_B(함)마령_08_B(함)와룡3-합사수정" xfId="3098"/>
    <cellStyle name="_03-소수과-PFbeam수량_08_B(함)와룡3-합사수정" xfId="3099"/>
    <cellStyle name="_03-소수과-PFbeam수량_09_B(함)마령" xfId="3100"/>
    <cellStyle name="_03-소수과-PFbeam수량_09_B(함)마령_08_B(함)와룡3-합사수정" xfId="3101"/>
    <cellStyle name="_03-소수과-PFbeam수량_09_B(함)와룡제3-뒷채움수정" xfId="3102"/>
    <cellStyle name="_03-소수과-PFbeam수량_10_B(함)마령" xfId="3103"/>
    <cellStyle name="_03-소수과-PFbeam수량_10_B(함)마령_09_B(함)마령" xfId="3104"/>
    <cellStyle name="_03-소수과-PFbeam수량_10_B(함)마령_09_B(함)마령_08_B(함)와룡3-합사수정" xfId="3105"/>
    <cellStyle name="_03-소수과-PFbeam수량_10_B(함)마령-REV3" xfId="3106"/>
    <cellStyle name="_03-소수과-PFbeam수량_10_B(함)마령-REV3_09_B(함)마령" xfId="3107"/>
    <cellStyle name="_03-소수과-PFbeam수량_10_B(함)마령-REV3_09_B(함)마령_08_B(함)와룡3-합사수정" xfId="3108"/>
    <cellStyle name="_03-소수과-PFbeam수량_14_B(함)고룡제3-REV2" xfId="3109"/>
    <cellStyle name="_03-소수과-PFbeam수량_14_B(함)고룡제3-REV2_09_B(함)마령" xfId="3110"/>
    <cellStyle name="_03-소수과-PFbeam수량_14_B(함)고룡제3-REV2_09_B(함)마령_08_B(함)와룡3-합사수정" xfId="3111"/>
    <cellStyle name="_03포장공" xfId="3112"/>
    <cellStyle name="_04.산남 현관문" xfId="3113"/>
    <cellStyle name="_05(현대)" xfId="3114"/>
    <cellStyle name="_06.내역서(경관설비공사)-설계비 변경(9월14일)" xfId="42"/>
    <cellStyle name="_06_부대공" xfId="3115"/>
    <cellStyle name="_0603-해양경찰청(lan0" xfId="43"/>
    <cellStyle name="_0605발주서양식" xfId="44"/>
    <cellStyle name="_06-06-08 (협의) 국도43호선 방음터널 설치공사 일위대가" xfId="3116"/>
    <cellStyle name="_060626_논현택지정거장기초변경(R1+가도)_감리단송부" xfId="3117"/>
    <cellStyle name="_061_부대공" xfId="3118"/>
    <cellStyle name="_0809 중점관리" xfId="3119"/>
    <cellStyle name="_0809 중점관리_071030-조경공사" xfId="3120"/>
    <cellStyle name="_0809 중점관리_원가계산서" xfId="3121"/>
    <cellStyle name="_09식재경계석헐기집계-2차" xfId="3122"/>
    <cellStyle name="_0운정공사용가도우회도로깨기량" xfId="3123"/>
    <cellStyle name="_0운정공사용가도우회도로수량" xfId="3124"/>
    <cellStyle name="_1(1).마좌천교지장이설(수정,07.27)" xfId="45"/>
    <cellStyle name="_1-(금액상승)변경-아치텐트-PVDF-(3mx3mx2.5m)" xfId="3125"/>
    <cellStyle name="_1-(금액상승)변경-아치텐트-PVDF-(3mx3mx2.5m)_(조폐공사발송) 약품처리시설" xfId="3126"/>
    <cellStyle name="_1) 교대토공수량" xfId="3127"/>
    <cellStyle name="_1) 교대토공수량_1) 교대토공수량" xfId="3128"/>
    <cellStyle name="_1) 교대토공수량_1) 교대토공수량_4.4 환승통로 일반수량집계표" xfId="3129"/>
    <cellStyle name="_1) 교대토공수량_1) 대토공수량" xfId="3130"/>
    <cellStyle name="_1) 교대토공수량_1) 대토공수량_4.4 환승통로 일반수량집계표" xfId="3131"/>
    <cellStyle name="_1) 교대토공수량_4.4 환승통로 일반수량집계표" xfId="3132"/>
    <cellStyle name="_1,2.자재집계표,수량집계표" xfId="3133"/>
    <cellStyle name="_1.집계표" xfId="3134"/>
    <cellStyle name="_1_광복60주년 은소전(최종발송)" xfId="3135"/>
    <cellStyle name="_107통신단-사무동신축" xfId="3136"/>
    <cellStyle name="_11,폐공" xfId="3137"/>
    <cellStyle name="_11월기성" xfId="3138"/>
    <cellStyle name="_12월6현재원가분석" xfId="3139"/>
    <cellStyle name="_1-상평통보-10돈(최종)" xfId="3140"/>
    <cellStyle name="_1차_착수서류-내역서" xfId="46"/>
    <cellStyle name="_1차내역작업용-1" xfId="47"/>
    <cellStyle name="_1-토공" xfId="3141"/>
    <cellStyle name="_2) 교대일반수량" xfId="3142"/>
    <cellStyle name="_2) 교대일반수량_4.4 환승통로 일반수량집계표" xfId="3143"/>
    <cellStyle name="_2) 교대일반수량2" xfId="3144"/>
    <cellStyle name="_2) 교대일반수량2_1) 교대토공수량" xfId="3145"/>
    <cellStyle name="_2) 교대일반수량2_1) 교대토공수량_4.4 환승통로 일반수량집계표" xfId="3146"/>
    <cellStyle name="_2) 교대일반수량2_1) 대토공수량" xfId="3147"/>
    <cellStyle name="_2) 교대일반수량2_1) 대토공수량_4.4 환승통로 일반수량집계표" xfId="3148"/>
    <cellStyle name="_2) 교대일반수량2_4.4 환승통로 일반수량집계표" xfId="3149"/>
    <cellStyle name="_2) 교대토공수량" xfId="3150"/>
    <cellStyle name="_2) 교대토공수량_1) 교대토공수량" xfId="3151"/>
    <cellStyle name="_2) 교대토공수량_1) 교대토공수량_4.4 환승통로 일반수량집계표" xfId="3152"/>
    <cellStyle name="_2) 교대토공수량_1) 대토공수량" xfId="3153"/>
    <cellStyle name="_2) 교대토공수량_1) 대토공수량_4.4 환승통로 일반수량집계표" xfId="3154"/>
    <cellStyle name="_2) 교대토공수량_4.4 환승통로 일반수량집계표" xfId="3155"/>
    <cellStyle name="_2000년~2003년 기계경비산정" xfId="3156"/>
    <cellStyle name="_2002년 환경기초 민간위탁(2003년 물가상승적용) " xfId="3157"/>
    <cellStyle name="_2002년 환경기초 민간위탁(2003년 물가상승적용) _1-(금액상승)변경-아치텐트-PVDF-(3mx3mx2.5m)" xfId="3158"/>
    <cellStyle name="_2002년 환경기초 민간위탁(2003년 물가상승적용) _1-(금액상승)변경-아치텐트-PVDF-(3mx3mx2.5m)_(조폐공사발송) 약품처리시설" xfId="3159"/>
    <cellStyle name="_2002년 환경기초 민간위탁(2003년 물가상승적용) _1.컴퓨터용 책상" xfId="3160"/>
    <cellStyle name="_2002년 환경기초 민간위탁(2003년 물가상승적용) _초지기 2라인 광택시설 보완" xfId="3161"/>
    <cellStyle name="_2002물가변동집계(0205)" xfId="3162"/>
    <cellStyle name="_200301실적" xfId="3163"/>
    <cellStyle name="_2003수주계획(2003.5.21,최종)pm조정후" xfId="3164"/>
    <cellStyle name="_2004(수정안-주택양식)" xfId="3165"/>
    <cellStyle name="_2004년수주계획" xfId="3166"/>
    <cellStyle name="_2004설계변경(총체분리)" xfId="48"/>
    <cellStyle name="_2005년 기능점수방식 산출내역서 _총괄 산출 방식" xfId="49"/>
    <cellStyle name="_2005년발주설계서" xfId="50"/>
    <cellStyle name="_2005년사업계획(김포신곡리)-050121" xfId="3167"/>
    <cellStyle name="_2005년사업계획(김포신곡리)-050121_071030-조경공사" xfId="3168"/>
    <cellStyle name="_2005년사업계획(김포신곡리)-050121_원가계산서" xfId="3169"/>
    <cellStyle name="_2006년계약변경(06.10.17)_공단제출" xfId="51"/>
    <cellStyle name="_22전등전력(목포)" xfId="52"/>
    <cellStyle name="_2-4.상반기실적부문별요약" xfId="3170"/>
    <cellStyle name="_2-4.상반기실적부문별요약(표지및목차포함)" xfId="3171"/>
    <cellStyle name="_2-4.상반기실적부문별요약(표지및목차포함)_1" xfId="3172"/>
    <cellStyle name="_2-4.상반기실적부문별요약_1" xfId="3173"/>
    <cellStyle name="_2공구" xfId="3174"/>
    <cellStyle name="_2공구_암거일반수량" xfId="3175"/>
    <cellStyle name="_2공구_암거일반수량_암거일반수량" xfId="3176"/>
    <cellStyle name="_2공구내역서(4m공간)최종" xfId="3177"/>
    <cellStyle name="_2단계실행-1차(확정)" xfId="3178"/>
    <cellStyle name="_2차내역변경" xfId="3179"/>
    <cellStyle name="_2차설변단가산출" xfId="3180"/>
    <cellStyle name="_2차설변일위대가및단가" xfId="3181"/>
    <cellStyle name="_3.변경설계일위대가" xfId="53"/>
    <cellStyle name="_3.육교구조계산서" xfId="3182"/>
    <cellStyle name="_3.육교구조계산서_덕성수량(신설)" xfId="3183"/>
    <cellStyle name="_3.육교구조계산서_덕성수량(신설)_인화-논현B수량수정" xfId="3184"/>
    <cellStyle name="_3.육교구조계산서_덕성수량(신설)_인화-논현B수량수정_#3육교수량최종(050824)" xfId="3185"/>
    <cellStyle name="_3.육교구조계산서_덕성수량(신설)_인화-논현B수량수정_02보도2수량" xfId="3186"/>
    <cellStyle name="_3.육교구조계산서_덕성수량(신설)_인화-논현B수량수정_보도육교#1 총괄수량집계표" xfId="3187"/>
    <cellStyle name="_3.육교구조계산서_덕성수량(신설)_인화-논현B수량수정_보도육교#1-비파괴수량용" xfId="3188"/>
    <cellStyle name="_3.육교구조계산서_덕성수량(신설)_인화-논현B수량수정_보도육교#1-육교수량" xfId="3189"/>
    <cellStyle name="_3.육교구조계산서_덕성수량(신설)_인화-논현B수량수정_보도육교#2-비파괴수량용" xfId="3190"/>
    <cellStyle name="_3.육교구조계산서_덕성수량(신설)_인화-논현B수량수정_보도육교#2-육교수량" xfId="3191"/>
    <cellStyle name="_3.육교구조계산서_덕성수량(신설)_인화-논현B수량수정_보도육교#3-육교수량" xfId="3192"/>
    <cellStyle name="_3.육교구조계산서_덕성수량(신설)_인화-논현B수량수정_육교수량" xfId="3193"/>
    <cellStyle name="_3.육교구조계산서_덕성수량(신설2)" xfId="3194"/>
    <cellStyle name="_3.육교구조계산서_덕성수량(신설2)_인화-논현B수량수정" xfId="3195"/>
    <cellStyle name="_3.육교구조계산서_덕성수량(신설2)_인화-논현B수량수정_#3육교수량최종(050824)" xfId="3196"/>
    <cellStyle name="_3.육교구조계산서_덕성수량(신설2)_인화-논현B수량수정_02보도2수량" xfId="3197"/>
    <cellStyle name="_3.육교구조계산서_덕성수량(신설2)_인화-논현B수량수정_보도육교#1 총괄수량집계표" xfId="3198"/>
    <cellStyle name="_3.육교구조계산서_덕성수량(신설2)_인화-논현B수량수정_보도육교#1-비파괴수량용" xfId="3199"/>
    <cellStyle name="_3.육교구조계산서_덕성수량(신설2)_인화-논현B수량수정_보도육교#1-육교수량" xfId="3200"/>
    <cellStyle name="_3.육교구조계산서_덕성수량(신설2)_인화-논현B수량수정_보도육교#2-비파괴수량용" xfId="3201"/>
    <cellStyle name="_3.육교구조계산서_덕성수량(신설2)_인화-논현B수량수정_보도육교#2-육교수량" xfId="3202"/>
    <cellStyle name="_3.육교구조계산서_덕성수량(신설2)_인화-논현B수량수정_보도육교#3-육교수량" xfId="3203"/>
    <cellStyle name="_3.육교구조계산서_덕성수량(신설2)_인화-논현B수량수정_육교수량" xfId="3204"/>
    <cellStyle name="_3.육교구조계산서_인화-논현B수량수정" xfId="3205"/>
    <cellStyle name="_3.육교구조계산서_인화-논현B수량수정_#3육교수량최종(050824)" xfId="3206"/>
    <cellStyle name="_3.육교구조계산서_인화-논현B수량수정_02보도2수량" xfId="3207"/>
    <cellStyle name="_3.육교구조계산서_인화-논현B수량수정_보도육교#1 총괄수량집계표" xfId="3208"/>
    <cellStyle name="_3.육교구조계산서_인화-논현B수량수정_보도육교#1-비파괴수량용" xfId="3209"/>
    <cellStyle name="_3.육교구조계산서_인화-논현B수량수정_보도육교#1-육교수량" xfId="3210"/>
    <cellStyle name="_3.육교구조계산서_인화-논현B수량수정_보도육교#2-비파괴수량용" xfId="3211"/>
    <cellStyle name="_3.육교구조계산서_인화-논현B수량수정_보도육교#2-육교수량" xfId="3212"/>
    <cellStyle name="_3.육교구조계산서_인화-논현B수량수정_보도육교#3-육교수량" xfId="3213"/>
    <cellStyle name="_3.육교구조계산서_인화-논현B수량수정_육교수량" xfId="3214"/>
    <cellStyle name="_3.포장공" xfId="3215"/>
    <cellStyle name="_3월 기성(사정서류)" xfId="3216"/>
    <cellStyle name="_3월 기성(사정서류)_071030-조경공사" xfId="3217"/>
    <cellStyle name="_3월 기성(사정서류)_원가계산서" xfId="3218"/>
    <cellStyle name="_4.4 환승통로 일반수량집계표" xfId="3219"/>
    <cellStyle name="_4.교량공" xfId="3220"/>
    <cellStyle name="_49전력선로" xfId="54"/>
    <cellStyle name="_5_세륜세차시설" xfId="3221"/>
    <cellStyle name="_6월실적기성(안전불포함-제출)" xfId="3222"/>
    <cellStyle name="_6차 착공서류(동양통신)" xfId="55"/>
    <cellStyle name="_8월 기성" xfId="3223"/>
    <cellStyle name="_'99상반기경영개선활동결과(게시용)" xfId="3224"/>
    <cellStyle name="_A,C부지 예산서" xfId="56"/>
    <cellStyle name="_A.TK토목,공사현황(2002-2)-1" xfId="3225"/>
    <cellStyle name="_AC-03(3월 기성)" xfId="3226"/>
    <cellStyle name="_AC04" xfId="3227"/>
    <cellStyle name="_AC-04('02.3월기성 및 단위공사예정표)" xfId="3228"/>
    <cellStyle name="_AC-04('02.3월기성 및 단위공사예정표)_071030-조경공사" xfId="3229"/>
    <cellStyle name="_AC-04('02.3월기성 및 단위공사예정표)_원가계산서" xfId="3230"/>
    <cellStyle name="_AC-04(020329)" xfId="3231"/>
    <cellStyle name="_AC-04(3월기성 및 단위공사예정표)" xfId="3232"/>
    <cellStyle name="_AC-04(3월기성 및 단위공사예정표)_071030-조경공사" xfId="3233"/>
    <cellStyle name="_AC-04(3월기성 및 단위공사예정표)_원가계산서" xfId="3234"/>
    <cellStyle name="_AC04_071030-조경공사" xfId="3235"/>
    <cellStyle name="_AC04_원가계산서" xfId="3236"/>
    <cellStyle name="_AC-04-12월" xfId="3237"/>
    <cellStyle name="_AC-04-12월_071030-조경공사" xfId="3238"/>
    <cellStyle name="_AC-04-12월_원가계산서" xfId="3239"/>
    <cellStyle name="_AC04실적기성" xfId="3240"/>
    <cellStyle name="_AC04실적기성_071030-조경공사" xfId="3241"/>
    <cellStyle name="_AC04실적기성_원가계산서" xfId="3242"/>
    <cellStyle name="_AC06실적기성" xfId="3243"/>
    <cellStyle name="_AC06실적기성_071030-조경공사" xfId="3244"/>
    <cellStyle name="_AC06실적기성_원가계산서" xfId="3245"/>
    <cellStyle name="_AC-07" xfId="3246"/>
    <cellStyle name="_AC-07(3월실적)" xfId="3247"/>
    <cellStyle name="_AC-07(3월실적)_071030-조경공사" xfId="3248"/>
    <cellStyle name="_AC-07(3월실적)_원가계산서" xfId="3249"/>
    <cellStyle name="_AC08실적기성" xfId="3250"/>
    <cellStyle name="_AC08실적기성_071030-조경공사" xfId="3251"/>
    <cellStyle name="_AC08실적기성_원가계산서" xfId="3252"/>
    <cellStyle name="_AC09가중치산출근거" xfId="3253"/>
    <cellStyle name="_AC09가중치산출근거_071030-조경공사" xfId="3254"/>
    <cellStyle name="_AC09가중치산출근거_원가계산서" xfId="3255"/>
    <cellStyle name="_AC15가중치산출근거" xfId="3256"/>
    <cellStyle name="_AC15가중치산출근거_071030-조경공사" xfId="3257"/>
    <cellStyle name="_AC15가중치산출근거_원가계산서" xfId="3258"/>
    <cellStyle name="_AC-19" xfId="3259"/>
    <cellStyle name="_AC-19_071030-조경공사" xfId="3260"/>
    <cellStyle name="_AC-19_원가계산서" xfId="3261"/>
    <cellStyle name="_AC21가중치산출근거및PC산정표" xfId="3262"/>
    <cellStyle name="_AC21가중치산출근거및PC산정표_071030-조경공사" xfId="3263"/>
    <cellStyle name="_AC21가중치산출근거및PC산정표_원가계산서" xfId="3264"/>
    <cellStyle name="_AL발코니외부창호(2005년07월이후061024)" xfId="3265"/>
    <cellStyle name="_AL발코니외부창호(2005년07월이후070101)" xfId="3266"/>
    <cellStyle name="_AL발코니외부창호(2005년07월이후070901)노임변경" xfId="3267"/>
    <cellStyle name="_Book1" xfId="3268"/>
    <cellStyle name="_Book1_071030-조경공사" xfId="3269"/>
    <cellStyle name="_Book1_원가계산서" xfId="3270"/>
    <cellStyle name="_Book1111" xfId="57"/>
    <cellStyle name="_Book2" xfId="3271"/>
    <cellStyle name="_Book2_4수순환시스템수량" xfId="3272"/>
    <cellStyle name="_Book2_수순환시스템수량" xfId="3273"/>
    <cellStyle name="_Book5" xfId="58"/>
    <cellStyle name="_CCTV콘솔변경 내역서(회기외3역)" xfId="59"/>
    <cellStyle name="_cover" xfId="60"/>
    <cellStyle name="_D(흄)1000X1" xfId="3274"/>
    <cellStyle name="_D(흄)1000X1_부대공" xfId="3275"/>
    <cellStyle name="_ESC산출서(5공구)020814기준(cms+품셈상의기계경비)" xfId="3276"/>
    <cellStyle name="_FCR 2건-사령무선국 설치 및 자동발권기이설 설치공사비 원가계산서(07.1.31)_검토" xfId="61"/>
    <cellStyle name="_FCR 표지" xfId="62"/>
    <cellStyle name="_FCR(수색차량)_최초" xfId="63"/>
    <cellStyle name="_FCR_05_03(수색역 토크백모장치 이설)" xfId="64"/>
    <cellStyle name="_FCR_현장여건 변경에 의한 시공물량 변경" xfId="65"/>
    <cellStyle name="_FCR-01  CCTV 설치내역 변경" xfId="66"/>
    <cellStyle name="_FCR-02  무전기이설 및 전화기설치" xfId="67"/>
    <cellStyle name="_FCR-03 회기구분소 화탐설비" xfId="68"/>
    <cellStyle name="_FCR-2" xfId="69"/>
    <cellStyle name="_GN_삼부토건_대구상수도(2차)" xfId="70"/>
    <cellStyle name="_GN_삼부토건_대구상수도(2차)_FCR20(매설접지)060902" xfId="71"/>
    <cellStyle name="_GN_삼부토건_대구상수도(2차)_자단" xfId="72"/>
    <cellStyle name="_GN_삼부토건_대구상수도(2차)_조달청-주광전기-청량리덕소도(2차)" xfId="73"/>
    <cellStyle name="_GN_삼부토건_대구상수도(2차)_조달청-주광전기-청량리덕소도(2차)_FCR20(매설접지)060902" xfId="74"/>
    <cellStyle name="_GN_삼부토건_대구상수도(2차)_조달청-주광전기-청량리덕소도(2차)_자단" xfId="75"/>
    <cellStyle name="_GN_삼부토건_대구상수도(2차)_조달청-주광전기-청량리덕소도(2차)_조달청-주광전기-청량리덕소도(2차)" xfId="76"/>
    <cellStyle name="_GN_삼부토건_대구상수도(2차)_조달청-주광전기-청량리덕소도(2차)_조달청-주광전기-청량리덕소도(2차)_FCR20(매설접지)060902" xfId="77"/>
    <cellStyle name="_GN_삼부토건_대구상수도(2차)_조달청-주광전기-청량리덕소도(2차)_조달청-주광전기-청량리덕소도(2차)_자단" xfId="78"/>
    <cellStyle name="_H-6M(설계가)-070220" xfId="3277"/>
    <cellStyle name="_KKK(GS)" xfId="3278"/>
    <cellStyle name="_LLL(송림)" xfId="3279"/>
    <cellStyle name="_L형옹벽 기초 예산서 H3M" xfId="3280"/>
    <cellStyle name="_L형옹벽070406" xfId="3281"/>
    <cellStyle name="_MBR1~3 (version 1)" xfId="3282"/>
    <cellStyle name="_NEW_부산 해운대 및 달맞이길 내역서" xfId="3283"/>
    <cellStyle name="_P-(주)효성토건-동면상수도" xfId="3284"/>
    <cellStyle name="_P-(주)효성토건-동면상수도_P-대림종건(주)-반포유수지 1회ESC" xfId="3285"/>
    <cellStyle name="_P-(주)효성토건-동면상수도_P-대림종건(주)-반포유수지 1회ESC-간접비변경" xfId="3286"/>
    <cellStyle name="_P-(주)효성토건-동면상수도_P-대림종건(주)-반포유수지 2회ESC" xfId="3287"/>
    <cellStyle name="_P-(주)효성토건-동면상수도_P-대림종건(주)-반포유수지 3회ESC" xfId="3288"/>
    <cellStyle name="_PC산정표(AC19)" xfId="3289"/>
    <cellStyle name="_PC산정표(AC19)_071030-조경공사" xfId="3290"/>
    <cellStyle name="_PC산정표(AC19)_원가계산서" xfId="3291"/>
    <cellStyle name="_PD_(주)다성_봉우재~본구래" xfId="3292"/>
    <cellStyle name="_PD-하경개발(주)오대산 월정사" xfId="3293"/>
    <cellStyle name="_PM구분안" xfId="3294"/>
    <cellStyle name="_PM구분안_071030-조경공사" xfId="3295"/>
    <cellStyle name="_PM구분안_원가계산서" xfId="3296"/>
    <cellStyle name="_pn_(주)다성_봉우재~본구래(2003.11.15)" xfId="3297"/>
    <cellStyle name="_PSCBeam-35m " xfId="3298"/>
    <cellStyle name="_PSCBeam-35m _4수순환시스템수량" xfId="3299"/>
    <cellStyle name="_PSCBeam-35m _수순환시스템수량" xfId="3300"/>
    <cellStyle name="_P-대림종건(주)-반포유수지 1회ESC" xfId="3301"/>
    <cellStyle name="_P-대림종건(주)-반포유수지 1회ESC-간접비변경" xfId="3302"/>
    <cellStyle name="_P-대림종건(주)-반포유수지 2회ESC" xfId="3303"/>
    <cellStyle name="_P-대림종건(주)-반포유수지 3회ESC" xfId="3304"/>
    <cellStyle name="_RAMP-A2교-교좌" xfId="3305"/>
    <cellStyle name="_RAMP-A2교-교좌_4수순환시스템수량" xfId="3306"/>
    <cellStyle name="_RAMP-A2교-교좌_수순환시스템수량" xfId="3307"/>
    <cellStyle name="_RESULTS" xfId="3308"/>
    <cellStyle name="_sample" xfId="3309"/>
    <cellStyle name="_SDNS이설" xfId="79"/>
    <cellStyle name="_Sheet1" xfId="3310"/>
    <cellStyle name="_Sheet2" xfId="3311"/>
    <cellStyle name="_SN-대전20" xfId="3312"/>
    <cellStyle name="_SN-대전20_P-대림종건(주)-반포유수지 1회ESC" xfId="3313"/>
    <cellStyle name="_SN-대전20_P-대림종건(주)-반포유수지 1회ESC-간접비변경" xfId="3314"/>
    <cellStyle name="_SN-대전20_P-대림종건(주)-반포유수지 2회ESC" xfId="3315"/>
    <cellStyle name="_SN-대전20_P-대림종건(주)-반포유수지 3회ESC" xfId="3316"/>
    <cellStyle name="_SN-대전20_중기사용료 양식" xfId="3317"/>
    <cellStyle name="_SN-대전20_중기사용료 양식_P-대림종건(주)-반포유수지 1회ESC" xfId="3318"/>
    <cellStyle name="_SN-대전20_중기사용료 양식_P-대림종건(주)-반포유수지 1회ESC-간접비변경" xfId="3319"/>
    <cellStyle name="_SN-대전20_중기사용료 양식_P-대림종건(주)-반포유수지 2회ESC" xfId="3320"/>
    <cellStyle name="_SN-대전20_중기사용료 양식_P-대림종건(주)-반포유수지 3회ESC" xfId="3321"/>
    <cellStyle name="_SW산출근거(ALARM_SERVER)" xfId="80"/>
    <cellStyle name="_SW산출근거(CONTROL_PANEL)" xfId="81"/>
    <cellStyle name="_SW산출근거(영상감시)" xfId="82"/>
    <cellStyle name="_SY청원상주9" xfId="3322"/>
    <cellStyle name="_SY청원상주9_절감보고자료" xfId="3323"/>
    <cellStyle name="_TNM(영상감시장치)개발견적_20060809" xfId="83"/>
    <cellStyle name="_Virus" xfId="84"/>
    <cellStyle name="_가로등3차공사전체분" xfId="3324"/>
    <cellStyle name="_가시설" xfId="3325"/>
    <cellStyle name="_가시설수량" xfId="3326"/>
    <cellStyle name="_가좌~문산FCR최종(정)낙찰율REV.0" xfId="85"/>
    <cellStyle name="_가중치- 1차" xfId="3327"/>
    <cellStyle name="_가중치- 1차_071030-조경공사" xfId="3328"/>
    <cellStyle name="_가중치- 1차_원가계산서" xfId="3329"/>
    <cellStyle name="_간접부대공+공통" xfId="3330"/>
    <cellStyle name="_간접부대공+공통_견적 방문 제출시-SAMPLE" xfId="3331"/>
    <cellStyle name="_간접부대공+공통_견적 방문 제출시-SAMPLE_신호등견적서" xfId="3332"/>
    <cellStyle name="_간접부대공+공통_신호등견적서" xfId="3333"/>
    <cellStyle name="_갑지(1221)" xfId="86"/>
    <cellStyle name="_갑지(총)" xfId="87"/>
    <cellStyle name="_강3" xfId="3334"/>
    <cellStyle name="_강3_071030-조경공사" xfId="3335"/>
    <cellStyle name="_강3_원가계산서" xfId="3336"/>
    <cellStyle name="_강과장(Fronnix,설계가1126)" xfId="88"/>
    <cellStyle name="_강릉대학술정보지원센터총괄(월드2낙찰)" xfId="3337"/>
    <cellStyle name="_개소별(본설계신설 익산~초강)-01준공" xfId="89"/>
    <cellStyle name="_견인단가조정(4차실정)" xfId="3338"/>
    <cellStyle name="_견적 방문 제출시-SAMPLE" xfId="3339"/>
    <cellStyle name="_견적 방문 제출시-SAMPLE_신호등견적서" xfId="3340"/>
    <cellStyle name="_견적서(1014)" xfId="90"/>
    <cellStyle name="_견적서(1014)_설계서(갑지)0223" xfId="3341"/>
    <cellStyle name="_견적서(1014)_설계예산서및단가산출서" xfId="3342"/>
    <cellStyle name="_견적서(1014)_진입램프최종" xfId="3343"/>
    <cellStyle name="_견적서(1014)_진입램프최종엑셀" xfId="3344"/>
    <cellStyle name="_견적서-0213-CACC" xfId="91"/>
    <cellStyle name="_견적서-0213-CACC_설계서(갑지)0223" xfId="3345"/>
    <cellStyle name="_견적서-0213-CACC_설계예산서및단가산출서" xfId="3346"/>
    <cellStyle name="_견적서-0213-CACC_진입램프최종" xfId="3347"/>
    <cellStyle name="_견적서-0213-CACC_진입램프최종엑셀" xfId="3348"/>
    <cellStyle name="_견적서-제출용0325-서울시" xfId="92"/>
    <cellStyle name="_결빙방지시스템(김팀장님)" xfId="3349"/>
    <cellStyle name="_결빙방지시스템-서부우회도로(신우)" xfId="3350"/>
    <cellStyle name="_경영개선활동상반기실적(990708)" xfId="3351"/>
    <cellStyle name="_경영개선활동상반기실적(990708)_1" xfId="3352"/>
    <cellStyle name="_경영개선활동상반기실적(990708)_2" xfId="3353"/>
    <cellStyle name="_경영개선활성화방안(990802)" xfId="3354"/>
    <cellStyle name="_경영개선활성화방안(990802)_1" xfId="3355"/>
    <cellStyle name="_경원선 2004년 1회설변(단가산출)총체(5회)" xfId="93"/>
    <cellStyle name="_경인선 도원역총체,6차(2004년)" xfId="94"/>
    <cellStyle name="_경찰청입찰시개략실행(05-09-29)" xfId="3356"/>
    <cellStyle name="_계산서(공릉동)" xfId="3357"/>
    <cellStyle name="_고산투찰" xfId="3358"/>
    <cellStyle name="_공내역" xfId="3359"/>
    <cellStyle name="_공량내역서" xfId="3360"/>
    <cellStyle name="_공량산출서" xfId="3361"/>
    <cellStyle name="_공문" xfId="95"/>
    <cellStyle name="_공문 " xfId="3362"/>
    <cellStyle name="_공문 _내역서" xfId="3363"/>
    <cellStyle name="_공문및작성양식최종" xfId="3364"/>
    <cellStyle name="_공문및작성양식최종_071030-조경공사" xfId="3365"/>
    <cellStyle name="_공문및작성양식최종_원가계산서" xfId="3366"/>
    <cellStyle name="_공문양식" xfId="3367"/>
    <cellStyle name="_공문양식(2006)" xfId="3368"/>
    <cellStyle name="_공사내역-방음벽절단-협의단가" xfId="3369"/>
    <cellStyle name="_공사내역-방음벽절단-협의단가_071030-조경공사" xfId="3370"/>
    <cellStyle name="_공사내역-방음벽절단-협의단가_원가계산서" xfId="3371"/>
    <cellStyle name="_공사내역-분양가포함-협의단가" xfId="3372"/>
    <cellStyle name="_공사내역-분양가포함-협의단가_071030-조경공사" xfId="3373"/>
    <cellStyle name="_공사내역-분양가포함-협의단가_원가계산서" xfId="3374"/>
    <cellStyle name="_공사비" xfId="3375"/>
    <cellStyle name="_공사중 임시전력 전기요금" xfId="3376"/>
    <cellStyle name="_공사중 임시전력 전기요금_설계서(갑지)0223" xfId="3377"/>
    <cellStyle name="_공사중 임시전력 전기요금_설계예산서및단가산출서" xfId="3378"/>
    <cellStyle name="_공사중 임시전력 전기요금_진입램프최종" xfId="3379"/>
    <cellStyle name="_공사중 임시전력 전기요금_진입램프최종엑셀" xfId="3380"/>
    <cellStyle name="_공정+인력동원+장비" xfId="3381"/>
    <cellStyle name="_공항정거장최종내역서(05(1).06.29)" xfId="3382"/>
    <cellStyle name="_광고물제작협회" xfId="3383"/>
    <cellStyle name="_광릉투찰" xfId="3384"/>
    <cellStyle name="_광영-옥곡간작성" xfId="3385"/>
    <cellStyle name="_광주증설교체" xfId="96"/>
    <cellStyle name="_교대토공" xfId="3386"/>
    <cellStyle name="_교대토공_4.4 환승통로 일반수량집계표" xfId="3387"/>
    <cellStyle name="_교대토공수량" xfId="3388"/>
    <cellStyle name="_교대토공수량_4.4 환승통로 일반수량집계표" xfId="3389"/>
    <cellStyle name="_교랑공총괄" xfId="3390"/>
    <cellStyle name="_교랑공총괄_01_B(함)금계1" xfId="3391"/>
    <cellStyle name="_교랑공총괄_01_B(함)금계1_08_B(함)와룡3-합사수정" xfId="3392"/>
    <cellStyle name="_교랑공총괄_01_B(함)금계1-합사수정" xfId="3393"/>
    <cellStyle name="_교랑공총괄_01_B(함)용흥" xfId="3394"/>
    <cellStyle name="_교랑공총괄_01_B(함)용흥_09_B(함)마령" xfId="3395"/>
    <cellStyle name="_교랑공총괄_01_B(함)용흥_09_B(함)마령_08_B(함)와룡3-합사수정" xfId="3396"/>
    <cellStyle name="_교랑공총괄_02_B(함)금계2" xfId="3397"/>
    <cellStyle name="_교랑공총괄_02_B(함)금계2_08_B(함)와룡3-합사수정" xfId="3398"/>
    <cellStyle name="_교랑공총괄_02_B(함)필암" xfId="3399"/>
    <cellStyle name="_교랑공총괄_04_B(함)와룡1" xfId="3400"/>
    <cellStyle name="_교랑공총괄_05_B(함)와룡2" xfId="3401"/>
    <cellStyle name="_교랑공총괄_06_B(함)황룡-REV2(할차례)" xfId="3402"/>
    <cellStyle name="_교랑공총괄_06_B(함)황룡-REV2(할차례)_09_B(함)마령" xfId="3403"/>
    <cellStyle name="_교랑공총괄_06_B(함)황룡-REV2(할차례)_09_B(함)마령_08_B(함)와룡3-합사수정" xfId="3404"/>
    <cellStyle name="_교랑공총괄_07_B(함)마령" xfId="3405"/>
    <cellStyle name="_교랑공총괄_07_B(함)마령_08_B(함)와룡3-합사수정" xfId="3406"/>
    <cellStyle name="_교랑공총괄_08_B(함)와룡3-합사수정" xfId="3407"/>
    <cellStyle name="_교랑공총괄_09_B(함)마령" xfId="3408"/>
    <cellStyle name="_교랑공총괄_09_B(함)마령_08_B(함)와룡3-합사수정" xfId="3409"/>
    <cellStyle name="_교랑공총괄_09_B(함)와룡제3-뒷채움수정" xfId="3410"/>
    <cellStyle name="_교랑공총괄_10_B(함)마령" xfId="3411"/>
    <cellStyle name="_교랑공총괄_10_B(함)마령_09_B(함)마령" xfId="3412"/>
    <cellStyle name="_교랑공총괄_10_B(함)마령_09_B(함)마령_08_B(함)와룡3-합사수정" xfId="3413"/>
    <cellStyle name="_교랑공총괄_10_B(함)마령-REV3" xfId="3414"/>
    <cellStyle name="_교랑공총괄_10_B(함)마령-REV3_09_B(함)마령" xfId="3415"/>
    <cellStyle name="_교랑공총괄_10_B(함)마령-REV3_09_B(함)마령_08_B(함)와룡3-합사수정" xfId="3416"/>
    <cellStyle name="_교랑공총괄_14_B(함)고룡제3-REV2" xfId="3417"/>
    <cellStyle name="_교랑공총괄_14_B(함)고룡제3-REV2_09_B(함)마령" xfId="3418"/>
    <cellStyle name="_교랑공총괄_14_B(함)고룡제3-REV2_09_B(함)마령_08_B(함)와룡3-합사수정" xfId="3419"/>
    <cellStyle name="_교랑공총괄_총괄집계" xfId="3420"/>
    <cellStyle name="_교랑공총괄_총괄집계_01_B(함)금계1" xfId="3421"/>
    <cellStyle name="_교랑공총괄_총괄집계_01_B(함)금계1_08_B(함)와룡3-합사수정" xfId="3422"/>
    <cellStyle name="_교랑공총괄_총괄집계_01_B(함)금계1-합사수정" xfId="3423"/>
    <cellStyle name="_교랑공총괄_총괄집계_01_B(함)용흥" xfId="3424"/>
    <cellStyle name="_교랑공총괄_총괄집계_01_B(함)용흥_09_B(함)마령" xfId="3425"/>
    <cellStyle name="_교랑공총괄_총괄집계_01_B(함)용흥_09_B(함)마령_08_B(함)와룡3-합사수정" xfId="3426"/>
    <cellStyle name="_교랑공총괄_총괄집계_02_B(함)금계2" xfId="3427"/>
    <cellStyle name="_교랑공총괄_총괄집계_02_B(함)금계2_08_B(함)와룡3-합사수정" xfId="3428"/>
    <cellStyle name="_교랑공총괄_총괄집계_02_B(함)필암" xfId="3429"/>
    <cellStyle name="_교랑공총괄_총괄집계_04_B(함)와룡1" xfId="3430"/>
    <cellStyle name="_교랑공총괄_총괄집계_05_B(함)와룡2" xfId="3431"/>
    <cellStyle name="_교랑공총괄_총괄집계_06_B(함)황룡-REV2(할차례)" xfId="3432"/>
    <cellStyle name="_교랑공총괄_총괄집계_06_B(함)황룡-REV2(할차례)_09_B(함)마령" xfId="3433"/>
    <cellStyle name="_교랑공총괄_총괄집계_06_B(함)황룡-REV2(할차례)_09_B(함)마령_08_B(함)와룡3-합사수정" xfId="3434"/>
    <cellStyle name="_교랑공총괄_총괄집계_07_B(함)마령" xfId="3435"/>
    <cellStyle name="_교랑공총괄_총괄집계_07_B(함)마령_08_B(함)와룡3-합사수정" xfId="3436"/>
    <cellStyle name="_교랑공총괄_총괄집계_08_B(함)와룡3-합사수정" xfId="3437"/>
    <cellStyle name="_교랑공총괄_총괄집계_09_B(함)마령" xfId="3438"/>
    <cellStyle name="_교랑공총괄_총괄집계_09_B(함)마령_08_B(함)와룡3-합사수정" xfId="3439"/>
    <cellStyle name="_교랑공총괄_총괄집계_09_B(함)와룡제3-뒷채움수정" xfId="3440"/>
    <cellStyle name="_교랑공총괄_총괄집계_10_B(함)마령" xfId="3441"/>
    <cellStyle name="_교랑공총괄_총괄집계_10_B(함)마령_09_B(함)마령" xfId="3442"/>
    <cellStyle name="_교랑공총괄_총괄집계_10_B(함)마령_09_B(함)마령_08_B(함)와룡3-합사수정" xfId="3443"/>
    <cellStyle name="_교랑공총괄_총괄집계_10_B(함)마령-REV3" xfId="3444"/>
    <cellStyle name="_교랑공총괄_총괄집계_10_B(함)마령-REV3_09_B(함)마령" xfId="3445"/>
    <cellStyle name="_교랑공총괄_총괄집계_10_B(함)마령-REV3_09_B(함)마령_08_B(함)와룡3-합사수정" xfId="3446"/>
    <cellStyle name="_교랑공총괄_총괄집계_14_B(함)고룡제3-REV2" xfId="3447"/>
    <cellStyle name="_교랑공총괄_총괄집계_14_B(함)고룡제3-REV2_09_B(함)마령" xfId="3448"/>
    <cellStyle name="_교랑공총괄_총괄집계_14_B(함)고룡제3-REV2_09_B(함)마령_08_B(함)와룡3-합사수정" xfId="3449"/>
    <cellStyle name="_교원그룹 낙산 숙박시설 신축공사" xfId="3450"/>
    <cellStyle name="_교원그룹 낙산 숙박시설 신축공사_071030-조경공사" xfId="3451"/>
    <cellStyle name="_교원그룹 낙산 숙박시설 신축공사_원가계산서" xfId="3452"/>
    <cellStyle name="_구로실행집계" xfId="3453"/>
    <cellStyle name="_구문소철암투찰" xfId="3454"/>
    <cellStyle name="_구문소철암투찰_광릉투찰" xfId="3455"/>
    <cellStyle name="_구암지하보도(계산서)" xfId="97"/>
    <cellStyle name="_구조물공" xfId="3456"/>
    <cellStyle name="_구즉내역서" xfId="3457"/>
    <cellStyle name="_구체집계" xfId="3458"/>
    <cellStyle name="_구체철근량" xfId="3459"/>
    <cellStyle name="_국도23호선영암연소지구내역서" xfId="98"/>
    <cellStyle name="_국도38호선통리지구내역서" xfId="3460"/>
    <cellStyle name="_국도42호선여량지구오르막차로" xfId="99"/>
    <cellStyle name="_국수교수량" xfId="3461"/>
    <cellStyle name="_국수교수량_01.오수공사-1차(1공구)" xfId="3462"/>
    <cellStyle name="_국수교수량_01.오수공사-2차(1공구)" xfId="3463"/>
    <cellStyle name="_국수교수량_01_B(함)금계1" xfId="3464"/>
    <cellStyle name="_국수교수량_01_B(함)금계1_08_B(함)와룡3-합사수정" xfId="3465"/>
    <cellStyle name="_국수교수량_01_B(함)금계1-합사수정" xfId="3466"/>
    <cellStyle name="_국수교수량_01_B(함)용흥" xfId="3467"/>
    <cellStyle name="_국수교수량_01_B(함)용흥_09_B(함)마령" xfId="3468"/>
    <cellStyle name="_국수교수량_01_B(함)용흥_09_B(함)마령_08_B(함)와룡3-합사수정" xfId="3469"/>
    <cellStyle name="_국수교수량_02_B(함)금계2" xfId="3470"/>
    <cellStyle name="_국수교수량_02_B(함)금계2_08_B(함)와룡3-합사수정" xfId="3471"/>
    <cellStyle name="_국수교수량_02_B(함)필암" xfId="3472"/>
    <cellStyle name="_국수교수량_02-소수과-상부수량" xfId="3473"/>
    <cellStyle name="_국수교수량_02-소수과-상부수량_01_B(함)금계1" xfId="3474"/>
    <cellStyle name="_국수교수량_02-소수과-상부수량_01_B(함)금계1_08_B(함)와룡3-합사수정" xfId="3475"/>
    <cellStyle name="_국수교수량_02-소수과-상부수량_01_B(함)금계1-합사수정" xfId="3476"/>
    <cellStyle name="_국수교수량_02-소수과-상부수량_01_B(함)용흥" xfId="3477"/>
    <cellStyle name="_국수교수량_02-소수과-상부수량_01_B(함)용흥_09_B(함)마령" xfId="3478"/>
    <cellStyle name="_국수교수량_02-소수과-상부수량_01_B(함)용흥_09_B(함)마령_08_B(함)와룡3-합사수정" xfId="3479"/>
    <cellStyle name="_국수교수량_02-소수과-상부수량_02_B(함)금계2" xfId="3480"/>
    <cellStyle name="_국수교수량_02-소수과-상부수량_02_B(함)금계2_08_B(함)와룡3-합사수정" xfId="3481"/>
    <cellStyle name="_국수교수량_02-소수과-상부수량_02_B(함)필암" xfId="3482"/>
    <cellStyle name="_국수교수량_02-소수과-상부수량_04_B(함)와룡1" xfId="3483"/>
    <cellStyle name="_국수교수량_02-소수과-상부수량_05_B(함)와룡2" xfId="3484"/>
    <cellStyle name="_국수교수량_02-소수과-상부수량_06_B(함)황룡-REV2(할차례)" xfId="3485"/>
    <cellStyle name="_국수교수량_02-소수과-상부수량_06_B(함)황룡-REV2(할차례)_09_B(함)마령" xfId="3486"/>
    <cellStyle name="_국수교수량_02-소수과-상부수량_06_B(함)황룡-REV2(할차례)_09_B(함)마령_08_B(함)와룡3-합사수정" xfId="3487"/>
    <cellStyle name="_국수교수량_02-소수과-상부수량_07_B(함)마령" xfId="3488"/>
    <cellStyle name="_국수교수량_02-소수과-상부수량_07_B(함)마령_08_B(함)와룡3-합사수정" xfId="3489"/>
    <cellStyle name="_국수교수량_02-소수과-상부수량_08_B(함)와룡3-합사수정" xfId="3490"/>
    <cellStyle name="_국수교수량_02-소수과-상부수량_09_B(함)마령" xfId="3491"/>
    <cellStyle name="_국수교수량_02-소수과-상부수량_09_B(함)마령_08_B(함)와룡3-합사수정" xfId="3492"/>
    <cellStyle name="_국수교수량_02-소수과-상부수량_09_B(함)와룡제3-뒷채움수정" xfId="3493"/>
    <cellStyle name="_국수교수량_02-소수과-상부수량_10_B(함)마령" xfId="3494"/>
    <cellStyle name="_국수교수량_02-소수과-상부수량_10_B(함)마령_09_B(함)마령" xfId="3495"/>
    <cellStyle name="_국수교수량_02-소수과-상부수량_10_B(함)마령_09_B(함)마령_08_B(함)와룡3-합사수정" xfId="3496"/>
    <cellStyle name="_국수교수량_02-소수과-상부수량_10_B(함)마령-REV3" xfId="3497"/>
    <cellStyle name="_국수교수량_02-소수과-상부수량_10_B(함)마령-REV3_09_B(함)마령" xfId="3498"/>
    <cellStyle name="_국수교수량_02-소수과-상부수량_10_B(함)마령-REV3_09_B(함)마령_08_B(함)와룡3-합사수정" xfId="3499"/>
    <cellStyle name="_국수교수량_02-소수과-상부수량_14_B(함)고룡제3-REV2" xfId="3500"/>
    <cellStyle name="_국수교수량_02-소수과-상부수량_14_B(함)고룡제3-REV2_09_B(함)마령" xfId="3501"/>
    <cellStyle name="_국수교수량_02-소수과-상부수량_14_B(함)고룡제3-REV2_09_B(함)마령_08_B(함)와룡3-합사수정" xfId="3502"/>
    <cellStyle name="_국수교수량_04_B(함)와룡1" xfId="3503"/>
    <cellStyle name="_국수교수량_05_B(함)와룡2" xfId="3504"/>
    <cellStyle name="_국수교수량_06_B(함)황룡-REV2(할차례)" xfId="3505"/>
    <cellStyle name="_국수교수량_06_B(함)황룡-REV2(할차례)_09_B(함)마령" xfId="3506"/>
    <cellStyle name="_국수교수량_06_B(함)황룡-REV2(할차례)_09_B(함)마령_08_B(함)와룡3-합사수정" xfId="3507"/>
    <cellStyle name="_국수교수량_07_B(함)마령" xfId="3508"/>
    <cellStyle name="_국수교수량_07_B(함)마령_08_B(함)와룡3-합사수정" xfId="3509"/>
    <cellStyle name="_국수교수량_08_B(함)와룡3-합사수정" xfId="3510"/>
    <cellStyle name="_국수교수량_09_B(함)마령" xfId="3511"/>
    <cellStyle name="_국수교수량_09_B(함)마령_08_B(함)와룡3-합사수정" xfId="3512"/>
    <cellStyle name="_국수교수량_09_B(함)와룡제3-뒷채움수정" xfId="3513"/>
    <cellStyle name="_국수교수량_0간지큰제목" xfId="3514"/>
    <cellStyle name="_국수교수량_10_B(함)마령" xfId="3515"/>
    <cellStyle name="_국수교수량_10_B(함)마령_09_B(함)마령" xfId="3516"/>
    <cellStyle name="_국수교수량_10_B(함)마령_09_B(함)마령_08_B(함)와룡3-합사수정" xfId="3517"/>
    <cellStyle name="_국수교수량_10_B(함)마령-REV3" xfId="3518"/>
    <cellStyle name="_국수교수량_10_B(함)마령-REV3_09_B(함)마령" xfId="3519"/>
    <cellStyle name="_국수교수량_10_B(함)마령-REV3_09_B(함)마령_08_B(함)와룡3-합사수정" xfId="3520"/>
    <cellStyle name="_국수교수량_13.급수공사-2차(택)" xfId="3521"/>
    <cellStyle name="_국수교수량_13.급수공사-2차(택)_4수순환시스템수량" xfId="3522"/>
    <cellStyle name="_국수교수량_13.급수공사-2차(택)_수순환시스템수량" xfId="3523"/>
    <cellStyle name="_국수교수량_14_B(함)고룡제3-REV2" xfId="3524"/>
    <cellStyle name="_국수교수량_14_B(함)고룡제3-REV2_09_B(함)마령" xfId="3525"/>
    <cellStyle name="_국수교수량_14_B(함)고룡제3-REV2_09_B(함)마령_08_B(함)와룡3-합사수정" xfId="3526"/>
    <cellStyle name="_국수교수량_2광명상수2차(0523)" xfId="3527"/>
    <cellStyle name="_국수교수량_2광명상수2차(0523)_4수순환시스템수량" xfId="3528"/>
    <cellStyle name="_국수교수량_2광명상수2차(0523)_수순환시스템수량" xfId="3529"/>
    <cellStyle name="_국수교수량_4수순환시스템수량" xfId="3530"/>
    <cellStyle name="_국수교수량_걷고싶은 녹화거리 조성 폐기물처리" xfId="3531"/>
    <cellStyle name="_국수교수량_걷고싶은 녹화거리 조성공사" xfId="3532"/>
    <cellStyle name="_국수교수량_광교시범단지(오수자재)" xfId="3533"/>
    <cellStyle name="_국수교수량_광교시범단지(오수토공)" xfId="3534"/>
    <cellStyle name="_국수교수량_교랑공총괄" xfId="3535"/>
    <cellStyle name="_국수교수량_교랑공총괄_01_B(함)금계1" xfId="3536"/>
    <cellStyle name="_국수교수량_교랑공총괄_01_B(함)금계1_08_B(함)와룡3-합사수정" xfId="3537"/>
    <cellStyle name="_국수교수량_교랑공총괄_01_B(함)금계1-합사수정" xfId="3538"/>
    <cellStyle name="_국수교수량_교랑공총괄_01_B(함)용흥" xfId="3539"/>
    <cellStyle name="_국수교수량_교랑공총괄_01_B(함)용흥_09_B(함)마령" xfId="3540"/>
    <cellStyle name="_국수교수량_교랑공총괄_01_B(함)용흥_09_B(함)마령_08_B(함)와룡3-합사수정" xfId="3541"/>
    <cellStyle name="_국수교수량_교랑공총괄_02_B(함)금계2" xfId="3542"/>
    <cellStyle name="_국수교수량_교랑공총괄_02_B(함)금계2_08_B(함)와룡3-합사수정" xfId="3543"/>
    <cellStyle name="_국수교수량_교랑공총괄_02_B(함)필암" xfId="3544"/>
    <cellStyle name="_국수교수량_교랑공총괄_04_B(함)와룡1" xfId="3545"/>
    <cellStyle name="_국수교수량_교랑공총괄_05_B(함)와룡2" xfId="3546"/>
    <cellStyle name="_국수교수량_교랑공총괄_06_B(함)황룡-REV2(할차례)" xfId="3547"/>
    <cellStyle name="_국수교수량_교랑공총괄_06_B(함)황룡-REV2(할차례)_09_B(함)마령" xfId="3548"/>
    <cellStyle name="_국수교수량_교랑공총괄_06_B(함)황룡-REV2(할차례)_09_B(함)마령_08_B(함)와룡3-합사수정" xfId="3549"/>
    <cellStyle name="_국수교수량_교랑공총괄_07_B(함)마령" xfId="3550"/>
    <cellStyle name="_국수교수량_교랑공총괄_07_B(함)마령_08_B(함)와룡3-합사수정" xfId="3551"/>
    <cellStyle name="_국수교수량_교랑공총괄_08_B(함)와룡3-합사수정" xfId="3552"/>
    <cellStyle name="_국수교수량_교랑공총괄_09_B(함)마령" xfId="3553"/>
    <cellStyle name="_국수교수량_교랑공총괄_09_B(함)마령_08_B(함)와룡3-합사수정" xfId="3554"/>
    <cellStyle name="_국수교수량_교랑공총괄_09_B(함)와룡제3-뒷채움수정" xfId="3555"/>
    <cellStyle name="_국수교수량_교랑공총괄_10_B(함)마령" xfId="3556"/>
    <cellStyle name="_국수교수량_교랑공총괄_10_B(함)마령_09_B(함)마령" xfId="3557"/>
    <cellStyle name="_국수교수량_교랑공총괄_10_B(함)마령_09_B(함)마령_08_B(함)와룡3-합사수정" xfId="3558"/>
    <cellStyle name="_국수교수량_교랑공총괄_10_B(함)마령-REV3" xfId="3559"/>
    <cellStyle name="_국수교수량_교랑공총괄_10_B(함)마령-REV3_09_B(함)마령" xfId="3560"/>
    <cellStyle name="_국수교수량_교랑공총괄_10_B(함)마령-REV3_09_B(함)마령_08_B(함)와룡3-합사수정" xfId="3561"/>
    <cellStyle name="_국수교수량_교랑공총괄_14_B(함)고룡제3-REV2" xfId="3562"/>
    <cellStyle name="_국수교수량_교랑공총괄_14_B(함)고룡제3-REV2_09_B(함)마령" xfId="3563"/>
    <cellStyle name="_국수교수량_교랑공총괄_14_B(함)고룡제3-REV2_09_B(함)마령_08_B(함)와룡3-합사수정" xfId="3564"/>
    <cellStyle name="_국수교수량_교랑공총괄_총괄집계" xfId="3565"/>
    <cellStyle name="_국수교수량_교랑공총괄_총괄집계_01_B(함)금계1" xfId="3566"/>
    <cellStyle name="_국수교수량_교랑공총괄_총괄집계_01_B(함)금계1_08_B(함)와룡3-합사수정" xfId="3567"/>
    <cellStyle name="_국수교수량_교랑공총괄_총괄집계_01_B(함)금계1-합사수정" xfId="3568"/>
    <cellStyle name="_국수교수량_교랑공총괄_총괄집계_01_B(함)용흥" xfId="3569"/>
    <cellStyle name="_국수교수량_교랑공총괄_총괄집계_01_B(함)용흥_09_B(함)마령" xfId="3570"/>
    <cellStyle name="_국수교수량_교랑공총괄_총괄집계_01_B(함)용흥_09_B(함)마령_08_B(함)와룡3-합사수정" xfId="3571"/>
    <cellStyle name="_국수교수량_교랑공총괄_총괄집계_02_B(함)금계2" xfId="3572"/>
    <cellStyle name="_국수교수량_교랑공총괄_총괄집계_02_B(함)금계2_08_B(함)와룡3-합사수정" xfId="3573"/>
    <cellStyle name="_국수교수량_교랑공총괄_총괄집계_02_B(함)필암" xfId="3574"/>
    <cellStyle name="_국수교수량_교랑공총괄_총괄집계_04_B(함)와룡1" xfId="3575"/>
    <cellStyle name="_국수교수량_교랑공총괄_총괄집계_05_B(함)와룡2" xfId="3576"/>
    <cellStyle name="_국수교수량_교랑공총괄_총괄집계_06_B(함)황룡-REV2(할차례)" xfId="3577"/>
    <cellStyle name="_국수교수량_교랑공총괄_총괄집계_06_B(함)황룡-REV2(할차례)_09_B(함)마령" xfId="3578"/>
    <cellStyle name="_국수교수량_교랑공총괄_총괄집계_06_B(함)황룡-REV2(할차례)_09_B(함)마령_08_B(함)와룡3-합사수정" xfId="3579"/>
    <cellStyle name="_국수교수량_교랑공총괄_총괄집계_07_B(함)마령" xfId="3580"/>
    <cellStyle name="_국수교수량_교랑공총괄_총괄집계_07_B(함)마령_08_B(함)와룡3-합사수정" xfId="3581"/>
    <cellStyle name="_국수교수량_교랑공총괄_총괄집계_08_B(함)와룡3-합사수정" xfId="3582"/>
    <cellStyle name="_국수교수량_교랑공총괄_총괄집계_09_B(함)마령" xfId="3583"/>
    <cellStyle name="_국수교수량_교랑공총괄_총괄집계_09_B(함)마령_08_B(함)와룡3-합사수정" xfId="3584"/>
    <cellStyle name="_국수교수량_교랑공총괄_총괄집계_09_B(함)와룡제3-뒷채움수정" xfId="3585"/>
    <cellStyle name="_국수교수량_교랑공총괄_총괄집계_10_B(함)마령" xfId="3586"/>
    <cellStyle name="_국수교수량_교랑공총괄_총괄집계_10_B(함)마령_09_B(함)마령" xfId="3587"/>
    <cellStyle name="_국수교수량_교랑공총괄_총괄집계_10_B(함)마령_09_B(함)마령_08_B(함)와룡3-합사수정" xfId="3588"/>
    <cellStyle name="_국수교수량_교랑공총괄_총괄집계_10_B(함)마령-REV3" xfId="3589"/>
    <cellStyle name="_국수교수량_교랑공총괄_총괄집계_10_B(함)마령-REV3_09_B(함)마령" xfId="3590"/>
    <cellStyle name="_국수교수량_교랑공총괄_총괄집계_10_B(함)마령-REV3_09_B(함)마령_08_B(함)와룡3-합사수정" xfId="3591"/>
    <cellStyle name="_국수교수량_교랑공총괄_총괄집계_14_B(함)고룡제3-REV2" xfId="3592"/>
    <cellStyle name="_국수교수량_교랑공총괄_총괄집계_14_B(함)고룡제3-REV2_09_B(함)마령" xfId="3593"/>
    <cellStyle name="_국수교수량_교랑공총괄_총괄집계_14_B(함)고룡제3-REV2_09_B(함)마령_08_B(함)와룡3-합사수정" xfId="3594"/>
    <cellStyle name="_국수교수량_기초수량(H=2.5m용)" xfId="3595"/>
    <cellStyle name="_국수교수량_남강어린이공원 현대화사업" xfId="3596"/>
    <cellStyle name="_국수교수량_무주골천수량" xfId="3597"/>
    <cellStyle name="_국수교수량_무주골천수량_걷고싶은 녹화거리 조성 폐기물처리" xfId="3598"/>
    <cellStyle name="_국수교수량_무주골천수량_걷고싶은 녹화거리 조성공사" xfId="3599"/>
    <cellStyle name="_국수교수량_무주골천수량_남강어린이공원 현대화사업" xfId="3600"/>
    <cellStyle name="_국수교수량_무주골천수량_현석동 1-5번지 일대 마을마당조성" xfId="3601"/>
    <cellStyle name="_국수교수량_무주골천수량_현석동 1-5번지 일대 마을마당조성_걷고싶은 녹화거리 조성 폐기물처리" xfId="3602"/>
    <cellStyle name="_국수교수량_무주골천수량_현석동 1-5번지 일대 마을마당조성_걷고싶은 녹화거리 조성공사" xfId="3603"/>
    <cellStyle name="_국수교수량_무주골천수량_현석동 1-5번지 일대 마을마당조성_남강어린이공원 현대화사업" xfId="3604"/>
    <cellStyle name="_국수교수량_수순환시스템수량" xfId="3605"/>
    <cellStyle name="_국수교수량_암거일반수량" xfId="3606"/>
    <cellStyle name="_국수교수량_암거일반수량_암거일반수량" xfId="3607"/>
    <cellStyle name="_국수교수량_오수공-광명소하(1차)" xfId="3608"/>
    <cellStyle name="_국수교수량_오수공-광명소하(2차)" xfId="3609"/>
    <cellStyle name="_국수교수량_오수공사-1차" xfId="3610"/>
    <cellStyle name="_국수교수량_오수공사-1차_오수공-광명소하(1차)" xfId="3611"/>
    <cellStyle name="_국수교수량_오수공사-1차_오수공-광명소하(2차)" xfId="3612"/>
    <cellStyle name="_국수교수량_오수공사-1차_오수공사(단지내)-1차" xfId="3613"/>
    <cellStyle name="_국수교수량_오수공사-1차_오수공사(단지내)-1차_오수공-광명소하(1차)" xfId="3614"/>
    <cellStyle name="_국수교수량_오수공사-1차_오수공사(단지내)-1차_오수공-광명소하(2차)" xfId="3615"/>
    <cellStyle name="_국수교수량_오수공사-1차_오수공사(단지내)-1차_오수공사-2차" xfId="3616"/>
    <cellStyle name="_국수교수량_오수공사-1차_오수공사(단지내)-1차_우수공-1차" xfId="3617"/>
    <cellStyle name="_국수교수량_오수공사-1차_오수공사-2차" xfId="3618"/>
    <cellStyle name="_국수교수량_오수공사-1차_우수공-1차" xfId="3619"/>
    <cellStyle name="_국수교수량_오수공사-2차" xfId="3620"/>
    <cellStyle name="_국수교수량_우수공-1차" xfId="3621"/>
    <cellStyle name="_국수교수량_우수관공" xfId="3622"/>
    <cellStyle name="_국수교수량_우수관공1" xfId="3623"/>
    <cellStyle name="_국수교수량_원주상수도2차" xfId="3624"/>
    <cellStyle name="_국수교수량_원주상수도2차_2광명상수2차(0523)" xfId="3625"/>
    <cellStyle name="_국수교수량_원주상수도2차_2광명상수2차(0523)_4수순환시스템수량" xfId="3626"/>
    <cellStyle name="_국수교수량_원주상수도2차_2광명상수2차(0523)_수순환시스템수량" xfId="3627"/>
    <cellStyle name="_국수교수량_원주상수도2차_4수순환시스템수량" xfId="3628"/>
    <cellStyle name="_국수교수량_원주상수도2차_수순환시스템수량" xfId="3629"/>
    <cellStyle name="_국수교수량_현석동 1-5번지 일대 마을마당조성" xfId="3630"/>
    <cellStyle name="_국수교수량_현석동 1-5번지 일대 마을마당조성_걷고싶은 녹화거리 조성 폐기물처리" xfId="3631"/>
    <cellStyle name="_국수교수량_현석동 1-5번지 일대 마을마당조성_걷고싶은 녹화거리 조성공사" xfId="3632"/>
    <cellStyle name="_국수교수량_현석동 1-5번지 일대 마을마당조성_남강어린이공원 현대화사업" xfId="3633"/>
    <cellStyle name="_국수교수량_호명12공구" xfId="3634"/>
    <cellStyle name="_국수교수량_호명12공구_걷고싶은 녹화거리 조성 폐기물처리" xfId="3635"/>
    <cellStyle name="_국수교수량_호명12공구_걷고싶은 녹화거리 조성공사" xfId="3636"/>
    <cellStyle name="_국수교수량_호명12공구_남강어린이공원 현대화사업" xfId="3637"/>
    <cellStyle name="_국수교수량_호명12공구_현석동 1-5번지 일대 마을마당조성" xfId="3638"/>
    <cellStyle name="_국수교수량_호명12공구_현석동 1-5번지 일대 마을마당조성_걷고싶은 녹화거리 조성 폐기물처리" xfId="3639"/>
    <cellStyle name="_국수교수량_호명12공구_현석동 1-5번지 일대 마을마당조성_걷고싶은 녹화거리 조성공사" xfId="3640"/>
    <cellStyle name="_국수교수량_호명12공구_현석동 1-5번지 일대 마을마당조성_남강어린이공원 현대화사업" xfId="3641"/>
    <cellStyle name="_굴절방음벽(H=8m-설계서)" xfId="3642"/>
    <cellStyle name="_궁안교用" xfId="3643"/>
    <cellStyle name="_금강Ⅱ지구김제2-2공구토목공사(동도)" xfId="3644"/>
    <cellStyle name="_금산교(수정)" xfId="3645"/>
    <cellStyle name="_금산교(수정)_부대공" xfId="3646"/>
    <cellStyle name="_금산교(수정4월22일)" xfId="3647"/>
    <cellStyle name="_금산교(수정4월22일)_부대공" xfId="3648"/>
    <cellStyle name="_금천청소년수련관(토목林)" xfId="3649"/>
    <cellStyle name="_기계경비" xfId="100"/>
    <cellStyle name="_기계설비내역(0207)" xfId="101"/>
    <cellStyle name="_기계인력 비교" xfId="102"/>
    <cellStyle name="_기성" xfId="3650"/>
    <cellStyle name="_기성 검토 내역" xfId="3651"/>
    <cellStyle name="_기성0503" xfId="3652"/>
    <cellStyle name="_기성0503_071030-조경공사" xfId="3653"/>
    <cellStyle name="_기성0503_원가계산서" xfId="3654"/>
    <cellStyle name="_기성검사원" xfId="3655"/>
    <cellStyle name="_기성검사원_내역서" xfId="3656"/>
    <cellStyle name="_기성-실적정산서류" xfId="3657"/>
    <cellStyle name="_기성-실적정산서류_071030-조경공사" xfId="3658"/>
    <cellStyle name="_기성-실적정산서류_원가계산서" xfId="3659"/>
    <cellStyle name="_기존구조물깨기" xfId="3660"/>
    <cellStyle name="_기존초당2교" xfId="3661"/>
    <cellStyle name="_기초단가(서울1차)" xfId="3662"/>
    <cellStyle name="_기초일위대가" xfId="3663"/>
    <cellStyle name="_기흥읍청사신축공사(조원)" xfId="3664"/>
    <cellStyle name="_김포ER(세종)" xfId="103"/>
    <cellStyle name="_김해경전철물량내역(이하승통보_031128)" xfId="104"/>
    <cellStyle name="_김해분성고(동성)" xfId="3665"/>
    <cellStyle name="_김해진영" xfId="3666"/>
    <cellStyle name="_낙생고가차도_자동결빙방지시스템 견적서 및 내역서" xfId="3667"/>
    <cellStyle name="_내대지천복개0731" xfId="3668"/>
    <cellStyle name="_내대지천복개0731_06-05-27 절충형방음내역서1211-2(last)" xfId="3669"/>
    <cellStyle name="_내대지천복개0731_06-05-27 절충형방음내역서1211-2(last)_06-05-27 절충형방음내역서1211-2(last)" xfId="3670"/>
    <cellStyle name="_내역" xfId="3671"/>
    <cellStyle name="_내역3(통신)" xfId="105"/>
    <cellStyle name="_내역서" xfId="3672"/>
    <cellStyle name="_내역서(0823)" xfId="3673"/>
    <cellStyle name="_내역서(군부대주변)" xfId="3674"/>
    <cellStyle name="_내역서(숭실대)" xfId="3675"/>
    <cellStyle name="_내역서_2.설계예산서" xfId="3676"/>
    <cellStyle name="_내역서_설계서(갑지)0223" xfId="3677"/>
    <cellStyle name="_내역서_설계예산서및단가산출서" xfId="3678"/>
    <cellStyle name="_내역서_진입램프최종" xfId="3679"/>
    <cellStyle name="_내역서_진입램프최종엑셀" xfId="3680"/>
    <cellStyle name="_내역서0505" xfId="3681"/>
    <cellStyle name="_내역서1" xfId="3682"/>
    <cellStyle name="_내역서2" xfId="3683"/>
    <cellStyle name="_내역서및설계서" xfId="106"/>
    <cellStyle name="_내역서및설계서_설계서(갑지)0223" xfId="3684"/>
    <cellStyle name="_내역서및설계서_설계예산서및단가산출서" xfId="3685"/>
    <cellStyle name="_내역서및설계서_진입램프최종" xfId="3686"/>
    <cellStyle name="_내역서및설계서_진입램프최종엑셀" xfId="3687"/>
    <cellStyle name="_내역서산출서" xfId="107"/>
    <cellStyle name="_내역서합치기7(1).25" xfId="3688"/>
    <cellStyle name="_내판" xfId="108"/>
    <cellStyle name="_냉방계산서 기본폼" xfId="3689"/>
    <cellStyle name="_노산교 일반수량" xfId="3690"/>
    <cellStyle name="_노산교 일반수량_01_B(함)금계1" xfId="3691"/>
    <cellStyle name="_노산교 일반수량_01_B(함)금계1_08_B(함)와룡3-합사수정" xfId="3692"/>
    <cellStyle name="_노산교 일반수량_01_B(함)금계1-합사수정" xfId="3693"/>
    <cellStyle name="_노산교 일반수량_01_B(함)용흥" xfId="3694"/>
    <cellStyle name="_노산교 일반수량_01_B(함)용흥_09_B(함)마령" xfId="3695"/>
    <cellStyle name="_노산교 일반수량_01_B(함)용흥_09_B(함)마령_08_B(함)와룡3-합사수정" xfId="3696"/>
    <cellStyle name="_노산교 일반수량_02_B(함)금계2" xfId="3697"/>
    <cellStyle name="_노산교 일반수량_02_B(함)금계2_08_B(함)와룡3-합사수정" xfId="3698"/>
    <cellStyle name="_노산교 일반수량_02_B(함)필암" xfId="3699"/>
    <cellStyle name="_노산교 일반수량_04_B(함)와룡1" xfId="3700"/>
    <cellStyle name="_노산교 일반수량_05_B(함)와룡2" xfId="3701"/>
    <cellStyle name="_노산교 일반수량_06_B(함)황룡-REV2(할차례)" xfId="3702"/>
    <cellStyle name="_노산교 일반수량_06_B(함)황룡-REV2(할차례)_09_B(함)마령" xfId="3703"/>
    <cellStyle name="_노산교 일반수량_06_B(함)황룡-REV2(할차례)_09_B(함)마령_08_B(함)와룡3-합사수정" xfId="3704"/>
    <cellStyle name="_노산교 일반수량_07_B(함)마령" xfId="3705"/>
    <cellStyle name="_노산교 일반수량_07_B(함)마령_08_B(함)와룡3-합사수정" xfId="3706"/>
    <cellStyle name="_노산교 일반수량_08_B(함)와룡3-합사수정" xfId="3707"/>
    <cellStyle name="_노산교 일반수량_09_B(함)마령" xfId="3708"/>
    <cellStyle name="_노산교 일반수량_09_B(함)마령_08_B(함)와룡3-합사수정" xfId="3709"/>
    <cellStyle name="_노산교 일반수량_09_B(함)와룡제3-뒷채움수정" xfId="3710"/>
    <cellStyle name="_노산교 일반수량_10_B(함)마령" xfId="3711"/>
    <cellStyle name="_노산교 일반수량_10_B(함)마령_09_B(함)마령" xfId="3712"/>
    <cellStyle name="_노산교 일반수량_10_B(함)마령_09_B(함)마령_08_B(함)와룡3-합사수정" xfId="3713"/>
    <cellStyle name="_노산교 일반수량_10_B(함)마령-REV3" xfId="3714"/>
    <cellStyle name="_노산교 일반수량_10_B(함)마령-REV3_09_B(함)마령" xfId="3715"/>
    <cellStyle name="_노산교 일반수량_10_B(함)마령-REV3_09_B(함)마령_08_B(함)와룡3-합사수정" xfId="3716"/>
    <cellStyle name="_노산교 일반수량_14_B(함)고룡제3-REV2" xfId="3717"/>
    <cellStyle name="_노산교 일반수량_14_B(함)고룡제3-REV2_09_B(함)마령" xfId="3718"/>
    <cellStyle name="_노산교 일반수량_14_B(함)고룡제3-REV2_09_B(함)마령_08_B(함)와룡3-합사수정" xfId="3719"/>
    <cellStyle name="_노은리슈빌SKY건축공사내역서" xfId="3720"/>
    <cellStyle name="_노임단가" xfId="109"/>
    <cellStyle name="_노천1지구1공구" xfId="3721"/>
    <cellStyle name="_노천1지구2공구" xfId="3722"/>
    <cellStyle name="_노천1지구2공구_00삼숭1교총괄" xfId="3723"/>
    <cellStyle name="_노천1지구2공구_06-05-27 절충형방음내역서1211-2(last)" xfId="3724"/>
    <cellStyle name="_노천1지구2공구_06-05-27 절충형방음내역서1211-2(last)_06-05-27 절충형방음내역서1211-2(last)" xfId="3725"/>
    <cellStyle name="_노천1지구2공구_사본 - 하마2교-수량" xfId="3726"/>
    <cellStyle name="_노천1지구2공구_사본 - 하마2교-수량_00삼숭1교총괄" xfId="3727"/>
    <cellStyle name="_노천1지구2공구_사본 - 하마2교-수량_06-05-27 절충형방음내역서1211-2(last)" xfId="3728"/>
    <cellStyle name="_노천1지구2공구_사본 - 하마2교-수량_06-05-27 절충형방음내역서1211-2(last)_06-05-27 절충형방음내역서1211-2(last)" xfId="3729"/>
    <cellStyle name="_노천1지구2공구_하마1교-수량" xfId="3730"/>
    <cellStyle name="_노천1지구2공구_하마1교-수량_00삼숭1교총괄" xfId="3731"/>
    <cellStyle name="_노천1지구2공구_하마1교-수량_06-05-27 절충형방음내역서1211-2(last)" xfId="3732"/>
    <cellStyle name="_노천1지구2공구_하마1교-수량_06-05-27 절충형방음내역서1211-2(last)_06-05-27 절충형방음내역서1211-2(last)" xfId="3733"/>
    <cellStyle name="_노천1지구2공구_하마2교-수량" xfId="3734"/>
    <cellStyle name="_노천1지구2공구_하마2교-수량_00삼숭1교총괄" xfId="3735"/>
    <cellStyle name="_노천1지구2공구_하마2교-수량_06-05-27 절충형방음내역서1211-2(last)" xfId="3736"/>
    <cellStyle name="_노천1지구2공구_하마2교-수량_06-05-27 절충형방음내역서1211-2(last)_06-05-27 절충형방음내역서1211-2(last)" xfId="3737"/>
    <cellStyle name="_노천1지구2공구_하마읍3교대" xfId="3738"/>
    <cellStyle name="_노천1지구2공구_하마읍3교대_00삼숭1교총괄" xfId="3739"/>
    <cellStyle name="_노천1지구2공구_하마읍3교대_06-05-27 절충형방음내역서1211-2(last)" xfId="3740"/>
    <cellStyle name="_노천1지구2공구_하마읍3교대_06-05-27 절충형방음내역서1211-2(last)_06-05-27 절충형방음내역서1211-2(last)" xfId="3741"/>
    <cellStyle name="_노천1지구2공구_하마읍3교토공" xfId="3742"/>
    <cellStyle name="_노천1지구2공구_하마읍3교토공_00삼숭1교총괄" xfId="3743"/>
    <cellStyle name="_노천1지구2공구_하마읍3교토공_06-05-27 절충형방음내역서1211-2(last)" xfId="3744"/>
    <cellStyle name="_노천1지구2공구_하마읍3교토공_06-05-27 절충형방음내역서1211-2(last)_06-05-27 절충형방음내역서1211-2(last)" xfId="3745"/>
    <cellStyle name="_노천3지구3공구" xfId="3746"/>
    <cellStyle name="_다_01_지역냉방계산서_광주" xfId="3747"/>
    <cellStyle name="_단가 조사서" xfId="3748"/>
    <cellStyle name="_단가비교표" xfId="3749"/>
    <cellStyle name="_단가산출서" xfId="3750"/>
    <cellStyle name="_단가산출서(청량리)-데이콤삭제" xfId="110"/>
    <cellStyle name="_단가산출서(총체)" xfId="111"/>
    <cellStyle name="_단가산출서(총체)2005수정용" xfId="112"/>
    <cellStyle name="_단가산출서(합)" xfId="113"/>
    <cellStyle name="_단가산출서(핸드홀보강)결재" xfId="114"/>
    <cellStyle name="_단가표" xfId="3751"/>
    <cellStyle name="_단양내역서" xfId="3752"/>
    <cellStyle name="_단위공사예정공정표(AC04-06)" xfId="3753"/>
    <cellStyle name="_단위공사예정공정표(AC04-06)_071030-조경공사" xfId="3754"/>
    <cellStyle name="_단위공사예정공정표(AC04-06)_원가계산서" xfId="3755"/>
    <cellStyle name="_달산대학用" xfId="3756"/>
    <cellStyle name="_당동(청강)" xfId="3757"/>
    <cellStyle name="_당동(청강디스켓1)" xfId="3758"/>
    <cellStyle name="_당사견적" xfId="3759"/>
    <cellStyle name="_당정지하차도-터널방음벽(설계서)1" xfId="3760"/>
    <cellStyle name="_대곡교" xfId="3761"/>
    <cellStyle name="_대국교일반수량" xfId="3762"/>
    <cellStyle name="_대전서붕고하도급" xfId="3763"/>
    <cellStyle name="_대체시설설계서(통신)" xfId="115"/>
    <cellStyle name="_대호지~석문간지방도확포장공사(신일)" xfId="3764"/>
    <cellStyle name="_도곡1교 교대 수량" xfId="3765"/>
    <cellStyle name="_도곡1교 교대 수량_00삼숭1교총괄" xfId="3766"/>
    <cellStyle name="_도곡1교 교대 수량_06-05-27 절충형방음내역서1211-2(last)" xfId="3767"/>
    <cellStyle name="_도곡1교 교대 수량_06-05-27 절충형방음내역서1211-2(last)_06-05-27 절충형방음내역서1211-2(last)" xfId="3768"/>
    <cellStyle name="_도곡1교 교대 수량_사본 - 하마2교-수량" xfId="3769"/>
    <cellStyle name="_도곡1교 교대 수량_사본 - 하마2교-수량_00삼숭1교총괄" xfId="3770"/>
    <cellStyle name="_도곡1교 교대 수량_사본 - 하마2교-수량_06-05-27 절충형방음내역서1211-2(last)" xfId="3771"/>
    <cellStyle name="_도곡1교 교대 수량_사본 - 하마2교-수량_06-05-27 절충형방음내역서1211-2(last)_06-05-27 절충형방음내역서1211-2(last)" xfId="3772"/>
    <cellStyle name="_도곡1교 교대 수량_하마1교-수량" xfId="3773"/>
    <cellStyle name="_도곡1교 교대 수량_하마1교-수량_00삼숭1교총괄" xfId="3774"/>
    <cellStyle name="_도곡1교 교대 수량_하마1교-수량_06-05-27 절충형방음내역서1211-2(last)" xfId="3775"/>
    <cellStyle name="_도곡1교 교대 수량_하마1교-수량_06-05-27 절충형방음내역서1211-2(last)_06-05-27 절충형방음내역서1211-2(last)" xfId="3776"/>
    <cellStyle name="_도곡1교 교대 수량_하마2교-수량" xfId="3777"/>
    <cellStyle name="_도곡1교 교대 수량_하마2교-수량_00삼숭1교총괄" xfId="3778"/>
    <cellStyle name="_도곡1교 교대 수량_하마2교-수량_06-05-27 절충형방음내역서1211-2(last)" xfId="3779"/>
    <cellStyle name="_도곡1교 교대 수량_하마2교-수량_06-05-27 절충형방음내역서1211-2(last)_06-05-27 절충형방음내역서1211-2(last)" xfId="3780"/>
    <cellStyle name="_도곡1교 교대 수량_하마읍3교대" xfId="3781"/>
    <cellStyle name="_도곡1교 교대 수량_하마읍3교대_00삼숭1교총괄" xfId="3782"/>
    <cellStyle name="_도곡1교 교대 수량_하마읍3교대_06-05-27 절충형방음내역서1211-2(last)" xfId="3783"/>
    <cellStyle name="_도곡1교 교대 수량_하마읍3교대_06-05-27 절충형방음내역서1211-2(last)_06-05-27 절충형방음내역서1211-2(last)" xfId="3784"/>
    <cellStyle name="_도곡1교 교대 수량_하마읍3교토공" xfId="3785"/>
    <cellStyle name="_도곡1교 교대 수량_하마읍3교토공_00삼숭1교총괄" xfId="3786"/>
    <cellStyle name="_도곡1교 교대 수량_하마읍3교토공_06-05-27 절충형방음내역서1211-2(last)" xfId="3787"/>
    <cellStyle name="_도곡1교 교대 수량_하마읍3교토공_06-05-27 절충형방음내역서1211-2(last)_06-05-27 절충형방음내역서1211-2(last)" xfId="3788"/>
    <cellStyle name="_도곡1교 교대(시점) 수량" xfId="3789"/>
    <cellStyle name="_도곡1교 교대(시점) 수량_00삼숭1교총괄" xfId="3790"/>
    <cellStyle name="_도곡1교 교대(시점) 수량_06-05-27 절충형방음내역서1211-2(last)" xfId="3791"/>
    <cellStyle name="_도곡1교 교대(시점) 수량_06-05-27 절충형방음내역서1211-2(last)_06-05-27 절충형방음내역서1211-2(last)" xfId="3792"/>
    <cellStyle name="_도곡1교 교대(시점) 수량_사본 - 하마2교-수량" xfId="3793"/>
    <cellStyle name="_도곡1교 교대(시점) 수량_사본 - 하마2교-수량_00삼숭1교총괄" xfId="3794"/>
    <cellStyle name="_도곡1교 교대(시점) 수량_사본 - 하마2교-수량_06-05-27 절충형방음내역서1211-2(last)" xfId="3795"/>
    <cellStyle name="_도곡1교 교대(시점) 수량_사본 - 하마2교-수량_06-05-27 절충형방음내역서1211-2(last)_06-05-27 절충형방음내역서1211-2(last)" xfId="3796"/>
    <cellStyle name="_도곡1교 교대(시점) 수량_하마1교-수량" xfId="3797"/>
    <cellStyle name="_도곡1교 교대(시점) 수량_하마1교-수량_00삼숭1교총괄" xfId="3798"/>
    <cellStyle name="_도곡1교 교대(시점) 수량_하마1교-수량_06-05-27 절충형방음내역서1211-2(last)" xfId="3799"/>
    <cellStyle name="_도곡1교 교대(시점) 수량_하마1교-수량_06-05-27 절충형방음내역서1211-2(last)_06-05-27 절충형방음내역서1211-2(last)" xfId="3800"/>
    <cellStyle name="_도곡1교 교대(시점) 수량_하마2교-수량" xfId="3801"/>
    <cellStyle name="_도곡1교 교대(시점) 수량_하마2교-수량_00삼숭1교총괄" xfId="3802"/>
    <cellStyle name="_도곡1교 교대(시점) 수량_하마2교-수량_06-05-27 절충형방음내역서1211-2(last)" xfId="3803"/>
    <cellStyle name="_도곡1교 교대(시점) 수량_하마2교-수량_06-05-27 절충형방음내역서1211-2(last)_06-05-27 절충형방음내역서1211-2(last)" xfId="3804"/>
    <cellStyle name="_도곡1교 교대(시점) 수량_하마읍3교대" xfId="3805"/>
    <cellStyle name="_도곡1교 교대(시점) 수량_하마읍3교대_00삼숭1교총괄" xfId="3806"/>
    <cellStyle name="_도곡1교 교대(시점) 수량_하마읍3교대_06-05-27 절충형방음내역서1211-2(last)" xfId="3807"/>
    <cellStyle name="_도곡1교 교대(시점) 수량_하마읍3교대_06-05-27 절충형방음내역서1211-2(last)_06-05-27 절충형방음내역서1211-2(last)" xfId="3808"/>
    <cellStyle name="_도곡1교 교대(시점) 수량_하마읍3교토공" xfId="3809"/>
    <cellStyle name="_도곡1교 교대(시점) 수량_하마읍3교토공_00삼숭1교총괄" xfId="3810"/>
    <cellStyle name="_도곡1교 교대(시점) 수량_하마읍3교토공_06-05-27 절충형방음내역서1211-2(last)" xfId="3811"/>
    <cellStyle name="_도곡1교 교대(시점) 수량_하마읍3교토공_06-05-27 절충형방음내역서1211-2(last)_06-05-27 절충형방음내역서1211-2(last)" xfId="3812"/>
    <cellStyle name="_도곡1교 하부공 수량" xfId="3813"/>
    <cellStyle name="_도곡1교 하부공 수량_00삼숭1교총괄" xfId="3814"/>
    <cellStyle name="_도곡1교 하부공 수량_06-05-27 절충형방음내역서1211-2(last)" xfId="3815"/>
    <cellStyle name="_도곡1교 하부공 수량_06-05-27 절충형방음내역서1211-2(last)_06-05-27 절충형방음내역서1211-2(last)" xfId="3816"/>
    <cellStyle name="_도곡1교 하부공 수량_사본 - 하마2교-수량" xfId="3817"/>
    <cellStyle name="_도곡1교 하부공 수량_사본 - 하마2교-수량_00삼숭1교총괄" xfId="3818"/>
    <cellStyle name="_도곡1교 하부공 수량_사본 - 하마2교-수량_06-05-27 절충형방음내역서1211-2(last)" xfId="3819"/>
    <cellStyle name="_도곡1교 하부공 수량_사본 - 하마2교-수량_06-05-27 절충형방음내역서1211-2(last)_06-05-27 절충형방음내역서1211-2(last)" xfId="3820"/>
    <cellStyle name="_도곡1교 하부공 수량_하마1교-수량" xfId="3821"/>
    <cellStyle name="_도곡1교 하부공 수량_하마1교-수량_00삼숭1교총괄" xfId="3822"/>
    <cellStyle name="_도곡1교 하부공 수량_하마1교-수량_06-05-27 절충형방음내역서1211-2(last)" xfId="3823"/>
    <cellStyle name="_도곡1교 하부공 수량_하마1교-수량_06-05-27 절충형방음내역서1211-2(last)_06-05-27 절충형방음내역서1211-2(last)" xfId="3824"/>
    <cellStyle name="_도곡1교 하부공 수량_하마2교-수량" xfId="3825"/>
    <cellStyle name="_도곡1교 하부공 수량_하마2교-수량_00삼숭1교총괄" xfId="3826"/>
    <cellStyle name="_도곡1교 하부공 수량_하마2교-수량_06-05-27 절충형방음내역서1211-2(last)" xfId="3827"/>
    <cellStyle name="_도곡1교 하부공 수량_하마2교-수량_06-05-27 절충형방음내역서1211-2(last)_06-05-27 절충형방음내역서1211-2(last)" xfId="3828"/>
    <cellStyle name="_도곡1교 하부공 수량_하마읍3교대" xfId="3829"/>
    <cellStyle name="_도곡1교 하부공 수량_하마읍3교대_00삼숭1교총괄" xfId="3830"/>
    <cellStyle name="_도곡1교 하부공 수량_하마읍3교대_06-05-27 절충형방음내역서1211-2(last)" xfId="3831"/>
    <cellStyle name="_도곡1교 하부공 수량_하마읍3교대_06-05-27 절충형방음내역서1211-2(last)_06-05-27 절충형방음내역서1211-2(last)" xfId="3832"/>
    <cellStyle name="_도곡1교 하부공 수량_하마읍3교토공" xfId="3833"/>
    <cellStyle name="_도곡1교 하부공 수량_하마읍3교토공_00삼숭1교총괄" xfId="3834"/>
    <cellStyle name="_도곡1교 하부공 수량_하마읍3교토공_06-05-27 절충형방음내역서1211-2(last)" xfId="3835"/>
    <cellStyle name="_도곡1교 하부공 수량_하마읍3교토공_06-05-27 절충형방음내역서1211-2(last)_06-05-27 절충형방음내역서1211-2(last)" xfId="3836"/>
    <cellStyle name="_도곡2교 교대 수량" xfId="3837"/>
    <cellStyle name="_도곡2교 교대 수량_00삼숭1교총괄" xfId="3838"/>
    <cellStyle name="_도곡2교 교대 수량_06-05-27 절충형방음내역서1211-2(last)" xfId="3839"/>
    <cellStyle name="_도곡2교 교대 수량_06-05-27 절충형방음내역서1211-2(last)_06-05-27 절충형방음내역서1211-2(last)" xfId="3840"/>
    <cellStyle name="_도곡2교 교대 수량_사본 - 하마2교-수량" xfId="3841"/>
    <cellStyle name="_도곡2교 교대 수량_사본 - 하마2교-수량_00삼숭1교총괄" xfId="3842"/>
    <cellStyle name="_도곡2교 교대 수량_사본 - 하마2교-수량_06-05-27 절충형방음내역서1211-2(last)" xfId="3843"/>
    <cellStyle name="_도곡2교 교대 수량_사본 - 하마2교-수량_06-05-27 절충형방음내역서1211-2(last)_06-05-27 절충형방음내역서1211-2(last)" xfId="3844"/>
    <cellStyle name="_도곡2교 교대 수량_하마1교-수량" xfId="3845"/>
    <cellStyle name="_도곡2교 교대 수량_하마1교-수량_00삼숭1교총괄" xfId="3846"/>
    <cellStyle name="_도곡2교 교대 수량_하마1교-수량_06-05-27 절충형방음내역서1211-2(last)" xfId="3847"/>
    <cellStyle name="_도곡2교 교대 수량_하마1교-수량_06-05-27 절충형방음내역서1211-2(last)_06-05-27 절충형방음내역서1211-2(last)" xfId="3848"/>
    <cellStyle name="_도곡2교 교대 수량_하마2교-수량" xfId="3849"/>
    <cellStyle name="_도곡2교 교대 수량_하마2교-수량_00삼숭1교총괄" xfId="3850"/>
    <cellStyle name="_도곡2교 교대 수량_하마2교-수량_06-05-27 절충형방음내역서1211-2(last)" xfId="3851"/>
    <cellStyle name="_도곡2교 교대 수량_하마2교-수량_06-05-27 절충형방음내역서1211-2(last)_06-05-27 절충형방음내역서1211-2(last)" xfId="3852"/>
    <cellStyle name="_도곡2교 교대 수량_하마읍3교대" xfId="3853"/>
    <cellStyle name="_도곡2교 교대 수량_하마읍3교대_00삼숭1교총괄" xfId="3854"/>
    <cellStyle name="_도곡2교 교대 수량_하마읍3교대_06-05-27 절충형방음내역서1211-2(last)" xfId="3855"/>
    <cellStyle name="_도곡2교 교대 수량_하마읍3교대_06-05-27 절충형방음내역서1211-2(last)_06-05-27 절충형방음내역서1211-2(last)" xfId="3856"/>
    <cellStyle name="_도곡2교 교대 수량_하마읍3교토공" xfId="3857"/>
    <cellStyle name="_도곡2교 교대 수량_하마읍3교토공_00삼숭1교총괄" xfId="3858"/>
    <cellStyle name="_도곡2교 교대 수량_하마읍3교토공_06-05-27 절충형방음내역서1211-2(last)" xfId="3859"/>
    <cellStyle name="_도곡2교 교대 수량_하마읍3교토공_06-05-27 절충형방음내역서1211-2(last)_06-05-27 절충형방음내역서1211-2(last)" xfId="3860"/>
    <cellStyle name="_도곡2교 교대(종점) 수량" xfId="3861"/>
    <cellStyle name="_도곡2교 교대(종점) 수량_00삼숭1교총괄" xfId="3862"/>
    <cellStyle name="_도곡2교 교대(종점) 수량_06-05-27 절충형방음내역서1211-2(last)" xfId="3863"/>
    <cellStyle name="_도곡2교 교대(종점) 수량_06-05-27 절충형방음내역서1211-2(last)_06-05-27 절충형방음내역서1211-2(last)" xfId="3864"/>
    <cellStyle name="_도곡2교 교대(종점) 수량_사본 - 하마2교-수량" xfId="3865"/>
    <cellStyle name="_도곡2교 교대(종점) 수량_사본 - 하마2교-수량_00삼숭1교총괄" xfId="3866"/>
    <cellStyle name="_도곡2교 교대(종점) 수량_사본 - 하마2교-수량_06-05-27 절충형방음내역서1211-2(last)" xfId="3867"/>
    <cellStyle name="_도곡2교 교대(종점) 수량_사본 - 하마2교-수량_06-05-27 절충형방음내역서1211-2(last)_06-05-27 절충형방음내역서1211-2(last)" xfId="3868"/>
    <cellStyle name="_도곡2교 교대(종점) 수량_하마1교-수량" xfId="3869"/>
    <cellStyle name="_도곡2교 교대(종점) 수량_하마1교-수량_00삼숭1교총괄" xfId="3870"/>
    <cellStyle name="_도곡2교 교대(종점) 수량_하마1교-수량_06-05-27 절충형방음내역서1211-2(last)" xfId="3871"/>
    <cellStyle name="_도곡2교 교대(종점) 수량_하마1교-수량_06-05-27 절충형방음내역서1211-2(last)_06-05-27 절충형방음내역서1211-2(last)" xfId="3872"/>
    <cellStyle name="_도곡2교 교대(종점) 수량_하마2교-수량" xfId="3873"/>
    <cellStyle name="_도곡2교 교대(종점) 수량_하마2교-수량_00삼숭1교총괄" xfId="3874"/>
    <cellStyle name="_도곡2교 교대(종점) 수량_하마2교-수량_06-05-27 절충형방음내역서1211-2(last)" xfId="3875"/>
    <cellStyle name="_도곡2교 교대(종점) 수량_하마2교-수량_06-05-27 절충형방음내역서1211-2(last)_06-05-27 절충형방음내역서1211-2(last)" xfId="3876"/>
    <cellStyle name="_도곡2교 교대(종점) 수량_하마읍3교대" xfId="3877"/>
    <cellStyle name="_도곡2교 교대(종점) 수량_하마읍3교대_00삼숭1교총괄" xfId="3878"/>
    <cellStyle name="_도곡2교 교대(종점) 수량_하마읍3교대_06-05-27 절충형방음내역서1211-2(last)" xfId="3879"/>
    <cellStyle name="_도곡2교 교대(종점) 수량_하마읍3교대_06-05-27 절충형방음내역서1211-2(last)_06-05-27 절충형방음내역서1211-2(last)" xfId="3880"/>
    <cellStyle name="_도곡2교 교대(종점) 수량_하마읍3교토공" xfId="3881"/>
    <cellStyle name="_도곡2교 교대(종점) 수량_하마읍3교토공_00삼숭1교총괄" xfId="3882"/>
    <cellStyle name="_도곡2교 교대(종점) 수량_하마읍3교토공_06-05-27 절충형방음내역서1211-2(last)" xfId="3883"/>
    <cellStyle name="_도곡2교 교대(종점) 수량_하마읍3교토공_06-05-27 절충형방음내역서1211-2(last)_06-05-27 절충형방음내역서1211-2(last)" xfId="3884"/>
    <cellStyle name="_도곡3교 교대 수량" xfId="3885"/>
    <cellStyle name="_도곡3교 교대 수량_00삼숭1교총괄" xfId="3886"/>
    <cellStyle name="_도곡3교 교대 수량_06-05-27 절충형방음내역서1211-2(last)" xfId="3887"/>
    <cellStyle name="_도곡3교 교대 수량_06-05-27 절충형방음내역서1211-2(last)_06-05-27 절충형방음내역서1211-2(last)" xfId="3888"/>
    <cellStyle name="_도곡3교 교대 수량_사본 - 하마2교-수량" xfId="3889"/>
    <cellStyle name="_도곡3교 교대 수량_사본 - 하마2교-수량_00삼숭1교총괄" xfId="3890"/>
    <cellStyle name="_도곡3교 교대 수량_사본 - 하마2교-수량_06-05-27 절충형방음내역서1211-2(last)" xfId="3891"/>
    <cellStyle name="_도곡3교 교대 수량_사본 - 하마2교-수량_06-05-27 절충형방음내역서1211-2(last)_06-05-27 절충형방음내역서1211-2(last)" xfId="3892"/>
    <cellStyle name="_도곡3교 교대 수량_하마1교-수량" xfId="3893"/>
    <cellStyle name="_도곡3교 교대 수량_하마1교-수량_00삼숭1교총괄" xfId="3894"/>
    <cellStyle name="_도곡3교 교대 수량_하마1교-수량_06-05-27 절충형방음내역서1211-2(last)" xfId="3895"/>
    <cellStyle name="_도곡3교 교대 수량_하마1교-수량_06-05-27 절충형방음내역서1211-2(last)_06-05-27 절충형방음내역서1211-2(last)" xfId="3896"/>
    <cellStyle name="_도곡3교 교대 수량_하마2교-수량" xfId="3897"/>
    <cellStyle name="_도곡3교 교대 수량_하마2교-수량_00삼숭1교총괄" xfId="3898"/>
    <cellStyle name="_도곡3교 교대 수량_하마2교-수량_06-05-27 절충형방음내역서1211-2(last)" xfId="3899"/>
    <cellStyle name="_도곡3교 교대 수량_하마2교-수량_06-05-27 절충형방음내역서1211-2(last)_06-05-27 절충형방음내역서1211-2(last)" xfId="3900"/>
    <cellStyle name="_도곡3교 교대 수량_하마읍3교대" xfId="3901"/>
    <cellStyle name="_도곡3교 교대 수량_하마읍3교대_00삼숭1교총괄" xfId="3902"/>
    <cellStyle name="_도곡3교 교대 수량_하마읍3교대_06-05-27 절충형방음내역서1211-2(last)" xfId="3903"/>
    <cellStyle name="_도곡3교 교대 수량_하마읍3교대_06-05-27 절충형방음내역서1211-2(last)_06-05-27 절충형방음내역서1211-2(last)" xfId="3904"/>
    <cellStyle name="_도곡3교 교대 수량_하마읍3교토공" xfId="3905"/>
    <cellStyle name="_도곡3교 교대 수량_하마읍3교토공_00삼숭1교총괄" xfId="3906"/>
    <cellStyle name="_도곡3교 교대 수량_하마읍3교토공_06-05-27 절충형방음내역서1211-2(last)" xfId="3907"/>
    <cellStyle name="_도곡3교 교대 수량_하마읍3교토공_06-05-27 절충형방음내역서1211-2(last)_06-05-27 절충형방음내역서1211-2(last)" xfId="3908"/>
    <cellStyle name="_도곡4교 하부공 수량" xfId="3909"/>
    <cellStyle name="_도곡4교 하부공 수량_00삼숭1교총괄" xfId="3910"/>
    <cellStyle name="_도곡4교 하부공 수량_06-05-27 절충형방음내역서1211-2(last)" xfId="3911"/>
    <cellStyle name="_도곡4교 하부공 수량_06-05-27 절충형방음내역서1211-2(last)_06-05-27 절충형방음내역서1211-2(last)" xfId="3912"/>
    <cellStyle name="_도곡4교 하부공 수량_사본 - 하마2교-수량" xfId="3913"/>
    <cellStyle name="_도곡4교 하부공 수량_사본 - 하마2교-수량_00삼숭1교총괄" xfId="3914"/>
    <cellStyle name="_도곡4교 하부공 수량_사본 - 하마2교-수량_06-05-27 절충형방음내역서1211-2(last)" xfId="3915"/>
    <cellStyle name="_도곡4교 하부공 수량_사본 - 하마2교-수량_06-05-27 절충형방음내역서1211-2(last)_06-05-27 절충형방음내역서1211-2(last)" xfId="3916"/>
    <cellStyle name="_도곡4교 하부공 수량_하마1교-수량" xfId="3917"/>
    <cellStyle name="_도곡4교 하부공 수량_하마1교-수량_00삼숭1교총괄" xfId="3918"/>
    <cellStyle name="_도곡4교 하부공 수량_하마1교-수량_06-05-27 절충형방음내역서1211-2(last)" xfId="3919"/>
    <cellStyle name="_도곡4교 하부공 수량_하마1교-수량_06-05-27 절충형방음내역서1211-2(last)_06-05-27 절충형방음내역서1211-2(last)" xfId="3920"/>
    <cellStyle name="_도곡4교 하부공 수량_하마2교-수량" xfId="3921"/>
    <cellStyle name="_도곡4교 하부공 수량_하마2교-수량_00삼숭1교총괄" xfId="3922"/>
    <cellStyle name="_도곡4교 하부공 수량_하마2교-수량_06-05-27 절충형방음내역서1211-2(last)" xfId="3923"/>
    <cellStyle name="_도곡4교 하부공 수량_하마2교-수량_06-05-27 절충형방음내역서1211-2(last)_06-05-27 절충형방음내역서1211-2(last)" xfId="3924"/>
    <cellStyle name="_도곡4교 하부공 수량_하마읍3교대" xfId="3925"/>
    <cellStyle name="_도곡4교 하부공 수량_하마읍3교대_00삼숭1교총괄" xfId="3926"/>
    <cellStyle name="_도곡4교 하부공 수량_하마읍3교대_06-05-27 절충형방음내역서1211-2(last)" xfId="3927"/>
    <cellStyle name="_도곡4교 하부공 수량_하마읍3교대_06-05-27 절충형방음내역서1211-2(last)_06-05-27 절충형방음내역서1211-2(last)" xfId="3928"/>
    <cellStyle name="_도곡4교 하부공 수량_하마읍3교토공" xfId="3929"/>
    <cellStyle name="_도곡4교 하부공 수량_하마읍3교토공_00삼숭1교총괄" xfId="3930"/>
    <cellStyle name="_도곡4교 하부공 수량_하마읍3교토공_06-05-27 절충형방음내역서1211-2(last)" xfId="3931"/>
    <cellStyle name="_도곡4교 하부공 수량_하마읍3교토공_06-05-27 절충형방음내역서1211-2(last)_06-05-27 절충형방음내역서1211-2(last)" xfId="3932"/>
    <cellStyle name="_도곡교 교대 수량" xfId="3933"/>
    <cellStyle name="_도곡교 교대 수량_00삼숭1교총괄" xfId="3934"/>
    <cellStyle name="_도곡교 교대 수량_06-05-27 절충형방음내역서1211-2(last)" xfId="3935"/>
    <cellStyle name="_도곡교 교대 수량_06-05-27 절충형방음내역서1211-2(last)_06-05-27 절충형방음내역서1211-2(last)" xfId="3936"/>
    <cellStyle name="_도곡교 교대 수량_사본 - 하마2교-수량" xfId="3937"/>
    <cellStyle name="_도곡교 교대 수량_사본 - 하마2교-수량_00삼숭1교총괄" xfId="3938"/>
    <cellStyle name="_도곡교 교대 수량_사본 - 하마2교-수량_06-05-27 절충형방음내역서1211-2(last)" xfId="3939"/>
    <cellStyle name="_도곡교 교대 수량_사본 - 하마2교-수량_06-05-27 절충형방음내역서1211-2(last)_06-05-27 절충형방음내역서1211-2(last)" xfId="3940"/>
    <cellStyle name="_도곡교 교대 수량_하마1교-수량" xfId="3941"/>
    <cellStyle name="_도곡교 교대 수량_하마1교-수량_00삼숭1교총괄" xfId="3942"/>
    <cellStyle name="_도곡교 교대 수량_하마1교-수량_06-05-27 절충형방음내역서1211-2(last)" xfId="3943"/>
    <cellStyle name="_도곡교 교대 수량_하마1교-수량_06-05-27 절충형방음내역서1211-2(last)_06-05-27 절충형방음내역서1211-2(last)" xfId="3944"/>
    <cellStyle name="_도곡교 교대 수량_하마2교-수량" xfId="3945"/>
    <cellStyle name="_도곡교 교대 수량_하마2교-수량_00삼숭1교총괄" xfId="3946"/>
    <cellStyle name="_도곡교 교대 수량_하마2교-수량_06-05-27 절충형방음내역서1211-2(last)" xfId="3947"/>
    <cellStyle name="_도곡교 교대 수량_하마2교-수량_06-05-27 절충형방음내역서1211-2(last)_06-05-27 절충형방음내역서1211-2(last)" xfId="3948"/>
    <cellStyle name="_도곡교 교대 수량_하마읍3교대" xfId="3949"/>
    <cellStyle name="_도곡교 교대 수량_하마읍3교대_00삼숭1교총괄" xfId="3950"/>
    <cellStyle name="_도곡교 교대 수량_하마읍3교대_06-05-27 절충형방음내역서1211-2(last)" xfId="3951"/>
    <cellStyle name="_도곡교 교대 수량_하마읍3교대_06-05-27 절충형방음내역서1211-2(last)_06-05-27 절충형방음내역서1211-2(last)" xfId="3952"/>
    <cellStyle name="_도곡교 교대 수량_하마읍3교토공" xfId="3953"/>
    <cellStyle name="_도곡교 교대 수량_하마읍3교토공_00삼숭1교총괄" xfId="3954"/>
    <cellStyle name="_도곡교 교대 수량_하마읍3교토공_06-05-27 절충형방음내역서1211-2(last)" xfId="3955"/>
    <cellStyle name="_도곡교 교대 수량_하마읍3교토공_06-05-27 절충형방음내역서1211-2(last)_06-05-27 절충형방음내역서1211-2(last)" xfId="3956"/>
    <cellStyle name="_도급내역(ES적용산출)김정화" xfId="116"/>
    <cellStyle name="_도급내역(ES적용산출)김정화_FCR20(매설접지)060902" xfId="117"/>
    <cellStyle name="_도급내역(ES적용산출)김정화_자단" xfId="118"/>
    <cellStyle name="_도급내역(ES적용산출)김정화_조달청-주광전기-청량리덕소도(2차)" xfId="119"/>
    <cellStyle name="_도급내역(ES적용산출)김정화_조달청-주광전기-청량리덕소도(2차)_FCR20(매설접지)060902" xfId="120"/>
    <cellStyle name="_도급내역(ES적용산출)김정화_조달청-주광전기-청량리덕소도(2차)_자단" xfId="121"/>
    <cellStyle name="_도급내역(ES적용산출)김정화_조달청-주광전기-청량리덕소도(2차)_조달청-주광전기-청량리덕소도(2차)" xfId="122"/>
    <cellStyle name="_도급내역(ES적용산출)김정화_조달청-주광전기-청량리덕소도(2차)_조달청-주광전기-청량리덕소도(2차)_FCR20(매설접지)060902" xfId="123"/>
    <cellStyle name="_도급내역(ES적용산출)김정화_조달청-주광전기-청량리덕소도(2차)_조달청-주광전기-청량리덕소도(2차)_자단" xfId="124"/>
    <cellStyle name="_도급내역(부대입찰)" xfId="125"/>
    <cellStyle name="_도급내역(부대입찰)_FCR20(매설접지)060902" xfId="126"/>
    <cellStyle name="_도급내역(부대입찰)_자단" xfId="127"/>
    <cellStyle name="_도급내역(부대입찰)_조달청-주광전기-청량리덕소도(2차)" xfId="128"/>
    <cellStyle name="_도급내역(부대입찰)_조달청-주광전기-청량리덕소도(2차)_FCR20(매설접지)060902" xfId="129"/>
    <cellStyle name="_도급내역(부대입찰)_조달청-주광전기-청량리덕소도(2차)_자단" xfId="130"/>
    <cellStyle name="_도급내역(부대입찰)_조달청-주광전기-청량리덕소도(2차)_조달청-주광전기-청량리덕소도(2차)" xfId="131"/>
    <cellStyle name="_도급내역(부대입찰)_조달청-주광전기-청량리덕소도(2차)_조달청-주광전기-청량리덕소도(2차)_FCR20(매설접지)060902" xfId="132"/>
    <cellStyle name="_도급내역(부대입찰)_조달청-주광전기-청량리덕소도(2차)_조달청-주광전기-청량리덕소도(2차)_자단" xfId="133"/>
    <cellStyle name="_도급내역(비목별)" xfId="134"/>
    <cellStyle name="_도급내역(비목별)_FCR20(매설접지)060902" xfId="135"/>
    <cellStyle name="_도급내역(비목별)_자단" xfId="136"/>
    <cellStyle name="_도급내역(비목별)_조달청-주광전기-청량리덕소도(2차)" xfId="137"/>
    <cellStyle name="_도급내역(비목별)_조달청-주광전기-청량리덕소도(2차)_FCR20(매설접지)060902" xfId="138"/>
    <cellStyle name="_도급내역(비목별)_조달청-주광전기-청량리덕소도(2차)_자단" xfId="139"/>
    <cellStyle name="_도급내역(비목별)_조달청-주광전기-청량리덕소도(2차)_조달청-주광전기-청량리덕소도(2차)" xfId="140"/>
    <cellStyle name="_도급내역(비목별)_조달청-주광전기-청량리덕소도(2차)_조달청-주광전기-청량리덕소도(2차)_FCR20(매설접지)060902" xfId="141"/>
    <cellStyle name="_도급내역(비목별)_조달청-주광전기-청량리덕소도(2차)_조달청-주광전기-청량리덕소도(2차)_자단" xfId="142"/>
    <cellStyle name="_도급내역(총액)" xfId="143"/>
    <cellStyle name="_도급내역(총액)_FCR20(매설접지)060902" xfId="144"/>
    <cellStyle name="_도급내역(총액)_자단" xfId="145"/>
    <cellStyle name="_도급내역(총액)_조달청-주광전기-청량리덕소도(2차)" xfId="146"/>
    <cellStyle name="_도급내역(총액)_조달청-주광전기-청량리덕소도(2차)_FCR20(매설접지)060902" xfId="147"/>
    <cellStyle name="_도급내역(총액)_조달청-주광전기-청량리덕소도(2차)_자단" xfId="148"/>
    <cellStyle name="_도급내역(총액)_조달청-주광전기-청량리덕소도(2차)_조달청-주광전기-청량리덕소도(2차)" xfId="149"/>
    <cellStyle name="_도급내역(총액)_조달청-주광전기-청량리덕소도(2차)_조달청-주광전기-청량리덕소도(2차)_FCR20(매설접지)060902" xfId="150"/>
    <cellStyle name="_도급내역(총액)_조달청-주광전기-청량리덕소도(2차)_조달청-주광전기-청량리덕소도(2차)_자단" xfId="151"/>
    <cellStyle name="_도로공사대전지사" xfId="3957"/>
    <cellStyle name="_도로시설물실정보고" xfId="3958"/>
    <cellStyle name="_도로추가(지구외토공)" xfId="3959"/>
    <cellStyle name="_도림천고가교방음벽설치공사-설계서3_r1" xfId="3960"/>
    <cellStyle name="_도원교 수해복구공사" xfId="3961"/>
    <cellStyle name="_동대문실내체육관(천마낙찰)" xfId="3962"/>
    <cellStyle name="_동래여고_강당 무대장치 제작설치" xfId="3963"/>
    <cellStyle name="_동부도로자재단가조사" xfId="3964"/>
    <cellStyle name="_동원꽃농원" xfId="3965"/>
    <cellStyle name="_동인천fcr1" xfId="152"/>
    <cellStyle name="_동인천발주(2005)" xfId="153"/>
    <cellStyle name="_동인천설변(2004.12.11)" xfId="154"/>
    <cellStyle name="_동인천설변2004(총체)" xfId="155"/>
    <cellStyle name="_두계변전소하도급" xfId="3966"/>
    <cellStyle name="_등촌고등총괄(동현하도급)" xfId="3967"/>
    <cellStyle name="_등촌동 어린이집" xfId="3968"/>
    <cellStyle name="_마가레트 호텔" xfId="3969"/>
    <cellStyle name="_마가레트 호텔_071030-조경공사" xfId="3970"/>
    <cellStyle name="_마가레트 호텔_원가계산서" xfId="3971"/>
    <cellStyle name="_마산우매투찰-last" xfId="3972"/>
    <cellStyle name="_마산우매투찰-last_절감보고자료" xfId="3973"/>
    <cellStyle name="_마현~생창국도건설공사" xfId="3974"/>
    <cellStyle name="_말띠고개" xfId="3975"/>
    <cellStyle name="_말띠고개_절감보고자료" xfId="3976"/>
    <cellStyle name="_망설치단가산출표" xfId="3977"/>
    <cellStyle name="_망우역사(설계서050110)" xfId="156"/>
    <cellStyle name="_맨홀 방수 보강공사예산통신070712" xfId="157"/>
    <cellStyle name="_맨홀뚜껑보강예산통신 070712" xfId="158"/>
    <cellStyle name="_맨홀뚜껑보강예산통신(본사보고)경원선" xfId="159"/>
    <cellStyle name="_명암지-산성간" xfId="3978"/>
    <cellStyle name="_목제공틀(2006.01.01)_tool" xfId="3979"/>
    <cellStyle name="_무정전전원장치 총괄표" xfId="3980"/>
    <cellStyle name="_물량" xfId="160"/>
    <cellStyle name="_물량-인공6회" xfId="161"/>
    <cellStyle name="_반포유수지" xfId="3981"/>
    <cellStyle name="_발산지구내역서" xfId="162"/>
    <cellStyle name="_방음돔-내역서" xfId="3982"/>
    <cellStyle name="_방음벽 견적서" xfId="3983"/>
    <cellStyle name="_방책1" xfId="3984"/>
    <cellStyle name="_배관용홈파기교량개소(03.01.06)" xfId="163"/>
    <cellStyle name="_배수공" xfId="3985"/>
    <cellStyle name="_변경설계서" xfId="3986"/>
    <cellStyle name="_별첨(계획서및실적서양식)" xfId="3987"/>
    <cellStyle name="_별첨(계획서및실적서양식)_1" xfId="3988"/>
    <cellStyle name="_별첨-1" xfId="3989"/>
    <cellStyle name="_보고(장수)" xfId="3990"/>
    <cellStyle name="_보고(장수)_절감보고자료" xfId="3991"/>
    <cellStyle name="_보일러건물SIDING내역서(용비)2차" xfId="3992"/>
    <cellStyle name="_보일러건물SIDING내역서(용비)2차_071030-조경공사" xfId="3993"/>
    <cellStyle name="_보일러건물SIDING내역서(용비)2차_원가계산서" xfId="3994"/>
    <cellStyle name="_보행자전용도로(변경)" xfId="3995"/>
    <cellStyle name="_본선수로콘크리트" xfId="3996"/>
    <cellStyle name="_본선수로콘크리트_금산교(수정)" xfId="3997"/>
    <cellStyle name="_본선수로콘크리트_금산교(수정)_부대공" xfId="3998"/>
    <cellStyle name="_본선수로콘크리트_금산교(수정4월22일)" xfId="3999"/>
    <cellStyle name="_본선수로콘크리트_금산교(수정4월22일)_부대공" xfId="4000"/>
    <cellStyle name="_본선수로콘크리트_부대공" xfId="4001"/>
    <cellStyle name="_본선수로콘크리트_운북교(수정4월24일)" xfId="4002"/>
    <cellStyle name="_본선수로콘크리트_운북교(수정4월24일)_부대공" xfId="4003"/>
    <cellStyle name="_본선수로콘크리트_운북교(수정4월24일)_운북교(수정4월24일)" xfId="4004"/>
    <cellStyle name="_본선수로콘크리트_운북교(수정4월24일)_운북교(수정4월24일)_부대공" xfId="4005"/>
    <cellStyle name="_본선수로콘크리트수량총괄집계표" xfId="4006"/>
    <cellStyle name="_본선수로콘크리트수량총괄집계표_부대공" xfId="4007"/>
    <cellStyle name="_본선옹벽총괄집계표" xfId="4008"/>
    <cellStyle name="_본선옹벽총괄집계표_부대공" xfId="4009"/>
    <cellStyle name="_본체구조물" xfId="4010"/>
    <cellStyle name="_봉곡중내역서(대지건설)" xfId="4011"/>
    <cellStyle name="_봉곡중총괄(대지완결)" xfId="4012"/>
    <cellStyle name="_봉암교교-교좌" xfId="4013"/>
    <cellStyle name="_봉암교교-교좌_4수순환시스템수량" xfId="4014"/>
    <cellStyle name="_봉암교교-교좌_수순환시스템수량" xfId="4015"/>
    <cellStyle name="_부대공" xfId="4016"/>
    <cellStyle name="_부대시설물수량산출" xfId="4017"/>
    <cellStyle name="_부대입찰확약서" xfId="4018"/>
    <cellStyle name="_부림제(혁성종합)" xfId="4019"/>
    <cellStyle name="_부산어린이공원 내역서_진짜" xfId="4020"/>
    <cellStyle name="_부안지구투찰2" xfId="4021"/>
    <cellStyle name="_부에나비스타 빌라 설계견적" xfId="4022"/>
    <cellStyle name="_부에나비스타 빌라 설계견적_071030-조경공사" xfId="4023"/>
    <cellStyle name="_부에나비스타 빌라 설계견적_원가계산서" xfId="4024"/>
    <cellStyle name="_부창교상부" xfId="4025"/>
    <cellStyle name="_비옥토_벌개제근_연약지반(최종)" xfId="4026"/>
    <cellStyle name="_사곡거제" xfId="4027"/>
    <cellStyle name="_사곡거제_절감보고자료" xfId="4028"/>
    <cellStyle name="_사기수량산출서" xfId="4029"/>
    <cellStyle name="_사물함" xfId="4030"/>
    <cellStyle name="_사본 - 동인천총체예정표(8.24)" xfId="164"/>
    <cellStyle name="_사본 - 하마2교-수량" xfId="4031"/>
    <cellStyle name="_사본 - 하마2교-수량_00삼숭1교총괄" xfId="4032"/>
    <cellStyle name="_사본 - 하마2교-수량_06-05-27 절충형방음내역서1211-2(last)" xfId="4033"/>
    <cellStyle name="_사본 - 하마2교-수량_06-05-27 절충형방음내역서1211-2(last)_06-05-27 절충형방음내역서1211-2(last)" xfId="4034"/>
    <cellStyle name="_사업부발송" xfId="4035"/>
    <cellStyle name="_사업부발송_071030-조경공사" xfId="4036"/>
    <cellStyle name="_사업부발송_원가계산서" xfId="4037"/>
    <cellStyle name="_사업-인원계획2003" xfId="4038"/>
    <cellStyle name="_사업-인원계획2003_071030-조경공사" xfId="4039"/>
    <cellStyle name="_사업-인원계획2003_원가계산서" xfId="4040"/>
    <cellStyle name="_사업-인원계획양식" xfId="4041"/>
    <cellStyle name="_사업-인원계획양식_071030-조경공사" xfId="4042"/>
    <cellStyle name="_사업-인원계획양식_원가계산서" xfId="4043"/>
    <cellStyle name="_사유서" xfId="4044"/>
    <cellStyle name="_사유서_내역서" xfId="4045"/>
    <cellStyle name="_사토실정보고" xfId="4046"/>
    <cellStyle name="_산출내역서1" xfId="4047"/>
    <cellStyle name="_상동2교상부14m" xfId="4048"/>
    <cellStyle name="_상동2교상부14m_4수순환시스템수량" xfId="4049"/>
    <cellStyle name="_상동2교상부14m_수순환시스템수량" xfId="4050"/>
    <cellStyle name="_상리~사천간국도4차로공사내역" xfId="4051"/>
    <cellStyle name="_상부1-1" xfId="4052"/>
    <cellStyle name="_상부1-1_4수순환시스템수량" xfId="4053"/>
    <cellStyle name="_상부1-1_수순환시스템수량" xfId="4054"/>
    <cellStyle name="_상부2" xfId="4055"/>
    <cellStyle name="_상부2_4수순환시스템수량" xfId="4056"/>
    <cellStyle name="_상부2_수순환시스템수량" xfId="4057"/>
    <cellStyle name="_상부3" xfId="4058"/>
    <cellStyle name="_상부3_4수순환시스템수량" xfId="4059"/>
    <cellStyle name="_상부3_수순환시스템수량" xfId="4060"/>
    <cellStyle name="_상월1교상부" xfId="4061"/>
    <cellStyle name="_상월1교상부_부대공" xfId="4062"/>
    <cellStyle name="_상월1교상부_상월1교상부" xfId="4063"/>
    <cellStyle name="_상월1교상부_상월1교상부_부대공" xfId="4064"/>
    <cellStyle name="_상월1교상부_상월2교상부" xfId="4065"/>
    <cellStyle name="_상월1교상부_상월2교상부_부대공" xfId="4066"/>
    <cellStyle name="_상월1교상부_상월천교상부" xfId="4067"/>
    <cellStyle name="_상월1교상부_상월천교상부_부대공" xfId="4068"/>
    <cellStyle name="_새들초등학교(동성)" xfId="4069"/>
    <cellStyle name="_샘플양식" xfId="165"/>
    <cellStyle name="_서강, 성산역 FCR" xfId="166"/>
    <cellStyle name="_서문_BOX수량" xfId="4070"/>
    <cellStyle name="_서울 지하철 7호선 연장 내역서" xfId="167"/>
    <cellStyle name="_서울대학교사범대교육정보관(에스와이비작업완료)" xfId="4071"/>
    <cellStyle name="_서울여대(20020516)" xfId="168"/>
    <cellStyle name="_서울여대(20020516)_설계서(갑지)0223" xfId="4072"/>
    <cellStyle name="_서울여대(20020516)_설계예산서및단가산출서" xfId="4073"/>
    <cellStyle name="_서울여대(20020516)_진입램프최종" xfId="4074"/>
    <cellStyle name="_서울여대(20020516)_진입램프최종엑셀" xfId="4075"/>
    <cellStyle name="_서울역 경계역간 통신설비 개량공사(설계서)" xfId="169"/>
    <cellStyle name="_서울역_경계역간_통신설비_개량공사(단가산출서)0428" xfId="170"/>
    <cellStyle name="_서울지사 콜폰견적서 (2009-0702)" xfId="171"/>
    <cellStyle name="_서울지역직류및교류누설전류실태조사(용역)" xfId="4076"/>
    <cellStyle name="_서울지역직류및교류누설전류실태조사(용역)_1-(금액상승)변경-아치텐트-PVDF-(3mx3mx2.5m)" xfId="4077"/>
    <cellStyle name="_서울지역직류및교류누설전류실태조사(용역)_1-(금액상승)변경-아치텐트-PVDF-(3mx3mx2.5m)_(조폐공사발송) 약품처리시설" xfId="4078"/>
    <cellStyle name="_서울화일초(덕동)" xfId="4079"/>
    <cellStyle name="_서정리연부" xfId="172"/>
    <cellStyle name="_서창정거장최종내역서(05,06,29)" xfId="4080"/>
    <cellStyle name="_석봉가도 1차분" xfId="4081"/>
    <cellStyle name="_석봉가도 내역" xfId="4082"/>
    <cellStyle name="_석봉가도 도급내역" xfId="4083"/>
    <cellStyle name="_석봉가도교 내역서" xfId="4084"/>
    <cellStyle name="_석봉가도교 내역서(2)" xfId="4085"/>
    <cellStyle name="_석봉가도교 내역서(2차설변)" xfId="4086"/>
    <cellStyle name="_석봉가도교 내역서(2차설변,수정분)" xfId="4087"/>
    <cellStyle name="_석봉가도교 내역서(2차설변,수정분11.21)" xfId="4088"/>
    <cellStyle name="_석봉가도교 내역서(2차설변,수정분11.22)" xfId="4089"/>
    <cellStyle name="_석봉가도교 내역서(3차설변)" xfId="4090"/>
    <cellStyle name="_석봉가도교 내역서(4차설변)" xfId="4091"/>
    <cellStyle name="_석봉가도교 내역서(확정)" xfId="4092"/>
    <cellStyle name="_석봉가도교 내역서(확정..)" xfId="4093"/>
    <cellStyle name="_석봉계액내역(원가별)" xfId="4094"/>
    <cellStyle name="_석봉단가1" xfId="4095"/>
    <cellStyle name="_석봉도급(남해)" xfId="4096"/>
    <cellStyle name="_석봉도급(남해)_석봉하도급" xfId="4097"/>
    <cellStyle name="_석봉도급(남해2)" xfId="4098"/>
    <cellStyle name="_석봉도급(남해2)_석봉하도급" xfId="4099"/>
    <cellStyle name="_석봉도급내역" xfId="4100"/>
    <cellStyle name="_석봉실행" xfId="4101"/>
    <cellStyle name="_석봉하도급" xfId="4102"/>
    <cellStyle name="_석수고" xfId="4103"/>
    <cellStyle name="_석축공" xfId="4104"/>
    <cellStyle name="_설계0903" xfId="173"/>
    <cellStyle name="_설계내역(전기)" xfId="4105"/>
    <cellStyle name="_설계내역서" xfId="4106"/>
    <cellStyle name="_설계내역서_설계서(갑지)0223" xfId="4107"/>
    <cellStyle name="_설계내역서_설계예산서및단가산출서" xfId="4108"/>
    <cellStyle name="_설계내역서_진입램프최종" xfId="4109"/>
    <cellStyle name="_설계내역서_진입램프최종엑셀" xfId="4110"/>
    <cellStyle name="_설계변경 설계가 산출" xfId="4111"/>
    <cellStyle name="_설계변경 예정공정표 2003(4차)" xfId="174"/>
    <cellStyle name="_설계변경 예정공정표 2003(총체)" xfId="175"/>
    <cellStyle name="_설계변경(6회)-040912 18시(2차)" xfId="176"/>
    <cellStyle name="_설계변경(미죽2차1회,확정)" xfId="4112"/>
    <cellStyle name="_설계변경_1" xfId="177"/>
    <cellStyle name="_설계변경3차" xfId="4113"/>
    <cellStyle name="_설계변경3회(단가및수량산출)" xfId="178"/>
    <cellStyle name="_설계변경내역서" xfId="4114"/>
    <cellStyle name="_설계변경내역서(총체1회)2" xfId="179"/>
    <cellStyle name="_설계변경설계도" xfId="180"/>
    <cellStyle name="_설계변경요청서(교통관제센터용 회선증설)_060516" xfId="181"/>
    <cellStyle name="_설계변경요청서(순천정보통신분소 코덱장비설치)" xfId="182"/>
    <cellStyle name="_설계변경요청서(전라선 통신케이블 장애우려개소 이설)_060621" xfId="183"/>
    <cellStyle name="_설계변경조서(ESC)" xfId="4115"/>
    <cellStyle name="_설계변경조서(ESC)_071030-조경공사" xfId="4116"/>
    <cellStyle name="_설계변경조서(ESC)_원가계산서" xfId="4117"/>
    <cellStyle name="_설계서" xfId="4118"/>
    <cellStyle name="_설계서(2006년)" xfId="184"/>
    <cellStyle name="_설계서(경부선)" xfId="185"/>
    <cellStyle name="_설계서(일산동-방음벽)-r7" xfId="4119"/>
    <cellStyle name="_설계서(총체)" xfId="186"/>
    <cellStyle name="_설계서(총체)1" xfId="187"/>
    <cellStyle name="_설계서(총체)111" xfId="188"/>
    <cellStyle name="_설계서_갑지" xfId="4120"/>
    <cellStyle name="_설계서_공정+인력동원+장비" xfId="4121"/>
    <cellStyle name="_설계서_설계서,표지.목차,간지" xfId="4122"/>
    <cellStyle name="_설계서_설계서표지.간지" xfId="4123"/>
    <cellStyle name="_설계서_총괄설계서" xfId="4124"/>
    <cellStyle name="_설계서_총괄설계서_공정+인력동원+장비" xfId="4125"/>
    <cellStyle name="_설계예산서(의정부북부FCR)" xfId="189"/>
    <cellStyle name="_설계원가 및 손익계산서(극장)" xfId="190"/>
    <cellStyle name="_설계원가 및 손익계산서(극장)_설계서(갑지)0223" xfId="4126"/>
    <cellStyle name="_설계원가 및 손익계산서(극장)_설계예산서및단가산출서" xfId="4127"/>
    <cellStyle name="_설계원가 및 손익계산서(극장)_진입램프최종" xfId="4128"/>
    <cellStyle name="_설계원가 및 손익계산서(극장)_진입램프최종엑셀" xfId="4129"/>
    <cellStyle name="_설계원가 및 손익계산서(백화점)" xfId="191"/>
    <cellStyle name="_설계원가 및 손익계산서(백화점)_설계서(갑지)0223" xfId="4130"/>
    <cellStyle name="_설계원가 및 손익계산서(백화점)_설계예산서및단가산출서" xfId="4131"/>
    <cellStyle name="_설계원가 및 손익계산서(백화점)_진입램프최종" xfId="4132"/>
    <cellStyle name="_설계원가 및 손익계산서(백화점)_진입램프최종엑셀" xfId="4133"/>
    <cellStyle name="_설계원가 및 손익계산서(이광환)" xfId="192"/>
    <cellStyle name="_설계원가 및 손익계산서(이광환)_설계서(갑지)0223" xfId="4134"/>
    <cellStyle name="_설계원가 및 손익계산서(이광환)_설계예산서및단가산출서" xfId="4135"/>
    <cellStyle name="_설계원가 및 손익계산서(이광환)_진입램프최종" xfId="4136"/>
    <cellStyle name="_설계원가 및 손익계산서(이광환)_진입램프최종엑셀" xfId="4137"/>
    <cellStyle name="_설계참고자료1" xfId="193"/>
    <cellStyle name="_설변단가산출서" xfId="194"/>
    <cellStyle name="_설변최종내역(030627)" xfId="195"/>
    <cellStyle name="_설비(1218)" xfId="196"/>
    <cellStyle name="_설치공사비 원가계산서(REV.2)_자동발매기" xfId="197"/>
    <cellStyle name="_성   두" xfId="4138"/>
    <cellStyle name="_성   두(2)" xfId="4139"/>
    <cellStyle name="_성남도촌기타1차수량(1006)" xfId="4140"/>
    <cellStyle name="_성덕초,명진초,신길(토목)" xfId="4141"/>
    <cellStyle name="_성두하도급" xfId="4142"/>
    <cellStyle name="_성복 지하차도 수량 및 일위대가(경보기술단)" xfId="4143"/>
    <cellStyle name="_성북변경1" xfId="198"/>
    <cellStyle name="_성산배수지건설공사(덕동)" xfId="4144"/>
    <cellStyle name="_성심정보고_강당무대장치 및 방송장치 설치공사" xfId="4145"/>
    <cellStyle name="_세마외3개역사 선공사분(6월15일)" xfId="199"/>
    <cellStyle name="_세마외3개역사선공사분(7월4일)" xfId="200"/>
    <cellStyle name="_센텀시티(입찰 a)" xfId="4146"/>
    <cellStyle name="_소방설비내역" xfId="201"/>
    <cellStyle name="_소장배치현황" xfId="4147"/>
    <cellStyle name="_소장배치현황_071030-조경공사" xfId="4148"/>
    <cellStyle name="_소장배치현황_원가계산서" xfId="4149"/>
    <cellStyle name="_소화계산서(공릉동)" xfId="4150"/>
    <cellStyle name="_소화물내역-통신" xfId="202"/>
    <cellStyle name="_소화수(REV.1)" xfId="4151"/>
    <cellStyle name="_소화수(REV.1)_071030-조경공사" xfId="4152"/>
    <cellStyle name="_소화수(REV.1)_원가계산서" xfId="4153"/>
    <cellStyle name="_송리(품의)" xfId="4154"/>
    <cellStyle name="_송산고(백산하도급포함)" xfId="4155"/>
    <cellStyle name="_송정공원및송정리정거장최종내역서(05(1).06.29)" xfId="4156"/>
    <cellStyle name="_수도권매립지" xfId="4157"/>
    <cellStyle name="_수도권매립지하도급(명도)" xfId="4158"/>
    <cellStyle name="_수락산터널(05.06.10)-세종(최종)" xfId="4159"/>
    <cellStyle name="_수량" xfId="203"/>
    <cellStyle name="_수량산출 (version 1)" xfId="204"/>
    <cellStyle name="_수량산출서" xfId="205"/>
    <cellStyle name="_수량산출서(0722)" xfId="4160"/>
    <cellStyle name="_수량산출서_갑지" xfId="4161"/>
    <cellStyle name="_수량산출서_공정+인력동원+장비" xfId="4162"/>
    <cellStyle name="_수량산출서_설계서,표지.목차,간지" xfId="4163"/>
    <cellStyle name="_수량산출서_설계서표지.간지" xfId="4164"/>
    <cellStyle name="_수량산출서_수량산출서" xfId="4165"/>
    <cellStyle name="_수량산출서_수량산출서_공정+인력동원+장비" xfId="4166"/>
    <cellStyle name="_수량산출서_수량산출서_설계서" xfId="4167"/>
    <cellStyle name="_수량산출서_수량산출서_설계서_갑지" xfId="4168"/>
    <cellStyle name="_수량산출서_수량산출서_설계서_공정+인력동원+장비" xfId="4169"/>
    <cellStyle name="_수량산출서_수량산출서_설계서_설계서,표지.목차,간지" xfId="4170"/>
    <cellStyle name="_수량산출서_수량산출서_설계서_설계서표지.간지" xfId="4171"/>
    <cellStyle name="_수량산출서_수량산출서_설계서_총괄설계서" xfId="4172"/>
    <cellStyle name="_수량산출서_수량산출서_설계서_총괄설계서_공정+인력동원+장비" xfId="4173"/>
    <cellStyle name="_수량산출서_총괄설계서" xfId="4174"/>
    <cellStyle name="_수량산출서_총괄설계서_공정+인력동원+장비" xfId="4175"/>
    <cellStyle name="_수량산출서1" xfId="206"/>
    <cellStyle name="_수량산출서-명동" xfId="4176"/>
    <cellStyle name="_수량제목" xfId="4177"/>
    <cellStyle name="_수량제목_내역서" xfId="4178"/>
    <cellStyle name="_수백교상부" xfId="4179"/>
    <cellStyle name="_수원영통관리비실행" xfId="4180"/>
    <cellStyle name="_수정갑지" xfId="4181"/>
    <cellStyle name="_순창~운암(4공구) 도로 확장공사 (2003.12 단가 원본)" xfId="4182"/>
    <cellStyle name="_순창~운암(4공구) 도로 확장공사 (2003.12 단가 원본)_설계서(갑지)0223" xfId="4183"/>
    <cellStyle name="_순창~운암(4공구) 도로 확장공사 (2003.12 단가 원본)_설계예산서및단가산출서" xfId="4184"/>
    <cellStyle name="_순창~운암(4공구) 도로 확장공사 (2003.12 단가 원본)_진입램프최종" xfId="4185"/>
    <cellStyle name="_순창~운암(4공구) 도로 확장공사 (2003.12 단가 원본)_진입램프최종엑셀" xfId="4186"/>
    <cellStyle name="_숭실대학교 걷고싶은 거리 녹화사업" xfId="4187"/>
    <cellStyle name="_시설 언더패스 견적-40202" xfId="207"/>
    <cellStyle name="_시설 언더패스 견적-40202_설계서(갑지)0223" xfId="4188"/>
    <cellStyle name="_시설 언더패스 견적-40202_설계예산서및단가산출서" xfId="4189"/>
    <cellStyle name="_시설 언더패스 견적-40202_진입램프최종" xfId="4190"/>
    <cellStyle name="_시설 언더패스 견적-40202_진입램프최종엑셀" xfId="4191"/>
    <cellStyle name="_시설 언더패스 견적-40204" xfId="208"/>
    <cellStyle name="_시설 언더패스 견적-40204_설계서(갑지)0223" xfId="4192"/>
    <cellStyle name="_시설 언더패스 견적-40204_설계예산서및단가산출서" xfId="4193"/>
    <cellStyle name="_시설 언더패스 견적-40204_진입램프최종" xfId="4194"/>
    <cellStyle name="_시설 언더패스 견적-40204_진입램프최종엑셀" xfId="4195"/>
    <cellStyle name="_시설 언더패스 견적-40225" xfId="209"/>
    <cellStyle name="_시설 언더패스 견적-40225_설계서(갑지)0223" xfId="4196"/>
    <cellStyle name="_시설 언더패스 견적-40225_설계예산서및단가산출서" xfId="4197"/>
    <cellStyle name="_시설 언더패스 견적-40225_진입램프최종" xfId="4198"/>
    <cellStyle name="_시설 언더패스 견적-40225_진입램프최종엑셀" xfId="4199"/>
    <cellStyle name="_시설_테니스장 게이트볼(최종)" xfId="4200"/>
    <cellStyle name="_시점부" xfId="4201"/>
    <cellStyle name="_시점부_01_B(함)금계1" xfId="4202"/>
    <cellStyle name="_시점부_01_B(함)금계1_08_B(함)와룡3-합사수정" xfId="4203"/>
    <cellStyle name="_시점부_01_B(함)금계1-합사수정" xfId="4204"/>
    <cellStyle name="_시점부_01_B(함)용흥" xfId="4205"/>
    <cellStyle name="_시점부_01_B(함)용흥_09_B(함)마령" xfId="4206"/>
    <cellStyle name="_시점부_01_B(함)용흥_09_B(함)마령_08_B(함)와룡3-합사수정" xfId="4207"/>
    <cellStyle name="_시점부_02_B(함)금계2" xfId="4208"/>
    <cellStyle name="_시점부_02_B(함)금계2_08_B(함)와룡3-합사수정" xfId="4209"/>
    <cellStyle name="_시점부_02_B(함)필암" xfId="4210"/>
    <cellStyle name="_시점부_04_B(함)와룡1" xfId="4211"/>
    <cellStyle name="_시점부_05_B(함)와룡2" xfId="4212"/>
    <cellStyle name="_시점부_06_B(함)황룡-REV2(할차례)" xfId="4213"/>
    <cellStyle name="_시점부_06_B(함)황룡-REV2(할차례)_09_B(함)마령" xfId="4214"/>
    <cellStyle name="_시점부_06_B(함)황룡-REV2(할차례)_09_B(함)마령_08_B(함)와룡3-합사수정" xfId="4215"/>
    <cellStyle name="_시점부_07_B(함)마령" xfId="4216"/>
    <cellStyle name="_시점부_07_B(함)마령_08_B(함)와룡3-합사수정" xfId="4217"/>
    <cellStyle name="_시점부_08_B(함)와룡3-합사수정" xfId="4218"/>
    <cellStyle name="_시점부_09_B(함)마령" xfId="4219"/>
    <cellStyle name="_시점부_09_B(함)마령_08_B(함)와룡3-합사수정" xfId="4220"/>
    <cellStyle name="_시점부_09_B(함)와룡제3-뒷채움수정" xfId="4221"/>
    <cellStyle name="_시점부_10_B(함)마령" xfId="4222"/>
    <cellStyle name="_시점부_10_B(함)마령_09_B(함)마령" xfId="4223"/>
    <cellStyle name="_시점부_10_B(함)마령_09_B(함)마령_08_B(함)와룡3-합사수정" xfId="4224"/>
    <cellStyle name="_시점부_10_B(함)마령-REV3" xfId="4225"/>
    <cellStyle name="_시점부_10_B(함)마령-REV3_09_B(함)마령" xfId="4226"/>
    <cellStyle name="_시점부_10_B(함)마령-REV3_09_B(함)마령_08_B(함)와룡3-합사수정" xfId="4227"/>
    <cellStyle name="_시점부_14_B(함)고룡제3-REV2" xfId="4228"/>
    <cellStyle name="_시점부_14_B(함)고룡제3-REV2_09_B(함)마령" xfId="4229"/>
    <cellStyle name="_시점부_14_B(함)고룡제3-REV2_09_B(함)마령_08_B(함)와룡3-합사수정" xfId="4230"/>
    <cellStyle name="_시점부_교랑공총괄" xfId="4231"/>
    <cellStyle name="_시점부_교랑공총괄_01_B(함)금계1" xfId="4232"/>
    <cellStyle name="_시점부_교랑공총괄_01_B(함)금계1_08_B(함)와룡3-합사수정" xfId="4233"/>
    <cellStyle name="_시점부_교랑공총괄_01_B(함)금계1-합사수정" xfId="4234"/>
    <cellStyle name="_시점부_교랑공총괄_01_B(함)용흥" xfId="4235"/>
    <cellStyle name="_시점부_교랑공총괄_01_B(함)용흥_09_B(함)마령" xfId="4236"/>
    <cellStyle name="_시점부_교랑공총괄_01_B(함)용흥_09_B(함)마령_08_B(함)와룡3-합사수정" xfId="4237"/>
    <cellStyle name="_시점부_교랑공총괄_02_B(함)금계2" xfId="4238"/>
    <cellStyle name="_시점부_교랑공총괄_02_B(함)금계2_08_B(함)와룡3-합사수정" xfId="4239"/>
    <cellStyle name="_시점부_교랑공총괄_02_B(함)필암" xfId="4240"/>
    <cellStyle name="_시점부_교랑공총괄_04_B(함)와룡1" xfId="4241"/>
    <cellStyle name="_시점부_교랑공총괄_05_B(함)와룡2" xfId="4242"/>
    <cellStyle name="_시점부_교랑공총괄_06_B(함)황룡-REV2(할차례)" xfId="4243"/>
    <cellStyle name="_시점부_교랑공총괄_06_B(함)황룡-REV2(할차례)_09_B(함)마령" xfId="4244"/>
    <cellStyle name="_시점부_교랑공총괄_06_B(함)황룡-REV2(할차례)_09_B(함)마령_08_B(함)와룡3-합사수정" xfId="4245"/>
    <cellStyle name="_시점부_교랑공총괄_07_B(함)마령" xfId="4246"/>
    <cellStyle name="_시점부_교랑공총괄_07_B(함)마령_08_B(함)와룡3-합사수정" xfId="4247"/>
    <cellStyle name="_시점부_교랑공총괄_08_B(함)와룡3-합사수정" xfId="4248"/>
    <cellStyle name="_시점부_교랑공총괄_09_B(함)마령" xfId="4249"/>
    <cellStyle name="_시점부_교랑공총괄_09_B(함)마령_08_B(함)와룡3-합사수정" xfId="4250"/>
    <cellStyle name="_시점부_교랑공총괄_09_B(함)와룡제3-뒷채움수정" xfId="4251"/>
    <cellStyle name="_시점부_교랑공총괄_10_B(함)마령" xfId="4252"/>
    <cellStyle name="_시점부_교랑공총괄_10_B(함)마령_09_B(함)마령" xfId="4253"/>
    <cellStyle name="_시점부_교랑공총괄_10_B(함)마령_09_B(함)마령_08_B(함)와룡3-합사수정" xfId="4254"/>
    <cellStyle name="_시점부_교랑공총괄_10_B(함)마령-REV3" xfId="4255"/>
    <cellStyle name="_시점부_교랑공총괄_10_B(함)마령-REV3_09_B(함)마령" xfId="4256"/>
    <cellStyle name="_시점부_교랑공총괄_10_B(함)마령-REV3_09_B(함)마령_08_B(함)와룡3-합사수정" xfId="4257"/>
    <cellStyle name="_시점부_교랑공총괄_14_B(함)고룡제3-REV2" xfId="4258"/>
    <cellStyle name="_시점부_교랑공총괄_14_B(함)고룡제3-REV2_09_B(함)마령" xfId="4259"/>
    <cellStyle name="_시점부_교랑공총괄_14_B(함)고룡제3-REV2_09_B(함)마령_08_B(함)와룡3-합사수정" xfId="4260"/>
    <cellStyle name="_시점부_교랑공총괄_총괄집계" xfId="4261"/>
    <cellStyle name="_시점부_교랑공총괄_총괄집계_01_B(함)금계1" xfId="4262"/>
    <cellStyle name="_시점부_교랑공총괄_총괄집계_01_B(함)금계1_08_B(함)와룡3-합사수정" xfId="4263"/>
    <cellStyle name="_시점부_교랑공총괄_총괄집계_01_B(함)금계1-합사수정" xfId="4264"/>
    <cellStyle name="_시점부_교랑공총괄_총괄집계_01_B(함)용흥" xfId="4265"/>
    <cellStyle name="_시점부_교랑공총괄_총괄집계_01_B(함)용흥_09_B(함)마령" xfId="4266"/>
    <cellStyle name="_시점부_교랑공총괄_총괄집계_01_B(함)용흥_09_B(함)마령_08_B(함)와룡3-합사수정" xfId="4267"/>
    <cellStyle name="_시점부_교랑공총괄_총괄집계_02_B(함)금계2" xfId="4268"/>
    <cellStyle name="_시점부_교랑공총괄_총괄집계_02_B(함)금계2_08_B(함)와룡3-합사수정" xfId="4269"/>
    <cellStyle name="_시점부_교랑공총괄_총괄집계_02_B(함)필암" xfId="4270"/>
    <cellStyle name="_시점부_교랑공총괄_총괄집계_04_B(함)와룡1" xfId="4271"/>
    <cellStyle name="_시점부_교랑공총괄_총괄집계_05_B(함)와룡2" xfId="4272"/>
    <cellStyle name="_시점부_교랑공총괄_총괄집계_06_B(함)황룡-REV2(할차례)" xfId="4273"/>
    <cellStyle name="_시점부_교랑공총괄_총괄집계_06_B(함)황룡-REV2(할차례)_09_B(함)마령" xfId="4274"/>
    <cellStyle name="_시점부_교랑공총괄_총괄집계_06_B(함)황룡-REV2(할차례)_09_B(함)마령_08_B(함)와룡3-합사수정" xfId="4275"/>
    <cellStyle name="_시점부_교랑공총괄_총괄집계_07_B(함)마령" xfId="4276"/>
    <cellStyle name="_시점부_교랑공총괄_총괄집계_07_B(함)마령_08_B(함)와룡3-합사수정" xfId="4277"/>
    <cellStyle name="_시점부_교랑공총괄_총괄집계_08_B(함)와룡3-합사수정" xfId="4278"/>
    <cellStyle name="_시점부_교랑공총괄_총괄집계_09_B(함)마령" xfId="4279"/>
    <cellStyle name="_시점부_교랑공총괄_총괄집계_09_B(함)마령_08_B(함)와룡3-합사수정" xfId="4280"/>
    <cellStyle name="_시점부_교랑공총괄_총괄집계_09_B(함)와룡제3-뒷채움수정" xfId="4281"/>
    <cellStyle name="_시점부_교랑공총괄_총괄집계_10_B(함)마령" xfId="4282"/>
    <cellStyle name="_시점부_교랑공총괄_총괄집계_10_B(함)마령_09_B(함)마령" xfId="4283"/>
    <cellStyle name="_시점부_교랑공총괄_총괄집계_10_B(함)마령_09_B(함)마령_08_B(함)와룡3-합사수정" xfId="4284"/>
    <cellStyle name="_시점부_교랑공총괄_총괄집계_10_B(함)마령-REV3" xfId="4285"/>
    <cellStyle name="_시점부_교랑공총괄_총괄집계_10_B(함)마령-REV3_09_B(함)마령" xfId="4286"/>
    <cellStyle name="_시점부_교랑공총괄_총괄집계_10_B(함)마령-REV3_09_B(함)마령_08_B(함)와룡3-합사수정" xfId="4287"/>
    <cellStyle name="_시점부_교랑공총괄_총괄집계_14_B(함)고룡제3-REV2" xfId="4288"/>
    <cellStyle name="_시점부_교랑공총괄_총괄집계_14_B(함)고룡제3-REV2_09_B(함)마령" xfId="4289"/>
    <cellStyle name="_시점부_교랑공총괄_총괄집계_14_B(함)고룡제3-REV2_09_B(함)마령_08_B(함)와룡3-합사수정" xfId="4290"/>
    <cellStyle name="_식골1교 토공" xfId="4291"/>
    <cellStyle name="_신43호(주공,중명구간)방음벽-추가분(도급)050421(1)" xfId="4292"/>
    <cellStyle name="_신가평-미금설계서(1공구)" xfId="210"/>
    <cellStyle name="_신선대 대나무매트공법(최종)" xfId="4293"/>
    <cellStyle name="_신중점현장20020810굴포천" xfId="4294"/>
    <cellStyle name="_신탄진 견적서(풍림제출)1006" xfId="4295"/>
    <cellStyle name="_신호등견적서" xfId="4296"/>
    <cellStyle name="_실정보고(케이블)" xfId="211"/>
    <cellStyle name="_실정보고-공공부지바닥제" xfId="4297"/>
    <cellStyle name="_실정보고설명서(전차선 접지단자함 배관 및 배선)-송촌" xfId="212"/>
    <cellStyle name="_실정보고-줄파기(2007.3)" xfId="4298"/>
    <cellStyle name="_실행보고(관리비)" xfId="4299"/>
    <cellStyle name="_실행보고(교통안전)" xfId="4300"/>
    <cellStyle name="_실행보고(기준)" xfId="4301"/>
    <cellStyle name="_실행보고_수영장" xfId="4302"/>
    <cellStyle name="_실행보고_수영장_02 실행보고_대전인동1공구(29410)" xfId="4303"/>
    <cellStyle name="_실행보고_수영장_2003년 경상비&amp;공통가설" xfId="4304"/>
    <cellStyle name="_실행보고_수영장_2004년 급여실행" xfId="4305"/>
    <cellStyle name="_실행보고_수영장_박용인동백상록 실행보고" xfId="4306"/>
    <cellStyle name="_실행보고_수영장_사본 - 02_2003년실행보고양식" xfId="4307"/>
    <cellStyle name="_실행보고_수영장_실행보고(경주세계문화엑스포)" xfId="4308"/>
    <cellStyle name="_실행보고_수영장_용인동백상록 실행보고" xfId="4309"/>
    <cellStyle name="_실행예산(관리비)" xfId="4310"/>
    <cellStyle name="_아미고터워 리모델링공사(계약,실행내역)9월.3일 " xfId="4311"/>
    <cellStyle name="_아미고터워 리모델링공사(계약,실행내역)9월.3일 _071030-조경공사" xfId="4312"/>
    <cellStyle name="_아미고터워 리모델링공사(계약,실행내역)9월.3일 _원가계산서" xfId="4313"/>
    <cellStyle name="_아산공설01" xfId="4314"/>
    <cellStyle name="_아산공설01_절감보고자료" xfId="4315"/>
    <cellStyle name="_아스콘깨기2차수량(시공단계)" xfId="4316"/>
    <cellStyle name="_아파트(송림)" xfId="4317"/>
    <cellStyle name="_안동최종정산" xfId="4318"/>
    <cellStyle name="_안동최종정산_071030-조경공사" xfId="4319"/>
    <cellStyle name="_안동최종정산_원가계산서" xfId="4320"/>
    <cellStyle name="_안산신도시2단계 미관광장 조명 제조구매설치" xfId="4321"/>
    <cellStyle name="_안전관리비" xfId="4322"/>
    <cellStyle name="_안전관리비_00.실행예산(결재)" xfId="4323"/>
    <cellStyle name="_암거공" xfId="4324"/>
    <cellStyle name="_암거공_암거일반수량" xfId="4325"/>
    <cellStyle name="_암거공_암거일반수량_암거일반수량" xfId="4326"/>
    <cellStyle name="_암거낙차부" xfId="4327"/>
    <cellStyle name="_암거낙차부_01.오수공사-1차(1공구)" xfId="4328"/>
    <cellStyle name="_암거낙차부_01.오수공사-2차(1공구)" xfId="4329"/>
    <cellStyle name="_암거낙차부_오수공-광명소하(1차)" xfId="4330"/>
    <cellStyle name="_암거낙차부_오수공-광명소하(2차)" xfId="4331"/>
    <cellStyle name="_암거낙차부_오수공사-1차" xfId="4332"/>
    <cellStyle name="_암거낙차부_오수공사-1차_오수공-광명소하(1차)" xfId="4333"/>
    <cellStyle name="_암거낙차부_오수공사-1차_오수공-광명소하(2차)" xfId="4334"/>
    <cellStyle name="_암거낙차부_오수공사-1차_오수공사(단지내)-1차" xfId="4335"/>
    <cellStyle name="_암거낙차부_오수공사-1차_오수공사(단지내)-1차_오수공-광명소하(1차)" xfId="4336"/>
    <cellStyle name="_암거낙차부_오수공사-1차_오수공사(단지내)-1차_오수공-광명소하(2차)" xfId="4337"/>
    <cellStyle name="_암거낙차부_오수공사-1차_오수공사(단지내)-1차_오수공사-2차" xfId="4338"/>
    <cellStyle name="_암거낙차부_오수공사-1차_오수공사(단지내)-1차_우수공-1차" xfId="4339"/>
    <cellStyle name="_암거낙차부_오수공사-1차_오수공사-2차" xfId="4340"/>
    <cellStyle name="_암거낙차부_오수공사-1차_우수공-1차" xfId="4341"/>
    <cellStyle name="_암거낙차부_오수공사-2차" xfId="4342"/>
    <cellStyle name="_암거낙차부_우수공-1차" xfId="4343"/>
    <cellStyle name="_암거표준구간의 백업" xfId="4344"/>
    <cellStyle name="_암거표준구간의 백업_암거일반수량" xfId="4345"/>
    <cellStyle name="_암거표준구간의 백업_암거일반수량_암거일반수량" xfId="4346"/>
    <cellStyle name="_양식" xfId="4347"/>
    <cellStyle name="_양식_1" xfId="4348"/>
    <cellStyle name="_양식_2" xfId="4349"/>
    <cellStyle name="_업무연락" xfId="4350"/>
    <cellStyle name="_업무연락_071030-조경공사" xfId="4351"/>
    <cellStyle name="_업무연락_원가계산서" xfId="4352"/>
    <cellStyle name="_에너지근거자료(GS)" xfId="4353"/>
    <cellStyle name="_에너지근거자료(신봉)" xfId="4354"/>
    <cellStyle name="_엔플랜(주)-팔당대교방호울타리" xfId="4355"/>
    <cellStyle name="_여건보고양식" xfId="4356"/>
    <cellStyle name="_연간단가(2006-1)" xfId="4357"/>
    <cellStyle name="_연결관" xfId="4358"/>
    <cellStyle name="_연돌#1,2 변경요청(4차-1)" xfId="4359"/>
    <cellStyle name="_연돌6월" xfId="4360"/>
    <cellStyle name="_연돌6월_071030-조경공사" xfId="4361"/>
    <cellStyle name="_연돌6월_원가계산서" xfId="4362"/>
    <cellStyle name="_연돌기성자료(C-276)" xfId="4363"/>
    <cellStyle name="_연성육교" xfId="4364"/>
    <cellStyle name="_연성육교_4수순환시스템수량" xfId="4365"/>
    <cellStyle name="_연성육교_수순환시스템수량" xfId="4366"/>
    <cellStyle name="_영통리슈빌작업내역(최종)" xfId="4367"/>
    <cellStyle name="_예산내역서(해운대+달맞이)" xfId="4368"/>
    <cellStyle name="_예산내역서(해운대+달맞이)-도급공사분일위대가수정(09.06)" xfId="4369"/>
    <cellStyle name="_예산서(월계1교,월릉교,중량교)1" xfId="4370"/>
    <cellStyle name="_예산서(이화철교)" xfId="213"/>
    <cellStyle name="_예산서-1" xfId="4371"/>
    <cellStyle name="_예산서-1_설계서(갑지)0223" xfId="4372"/>
    <cellStyle name="_예산서-1_설계예산서및단가산출서" xfId="4373"/>
    <cellStyle name="_예산서-1_진입램프최종" xfId="4374"/>
    <cellStyle name="_예산서-1_진입램프최종엑셀" xfId="4375"/>
    <cellStyle name="_예정공정및투입계획" xfId="4376"/>
    <cellStyle name="_오대산역수량산출서" xfId="214"/>
    <cellStyle name="_오산대,진위역E.V CCTV 내역서" xfId="215"/>
    <cellStyle name="_오창하도급" xfId="4377"/>
    <cellStyle name="_옥내기기ESC" xfId="4378"/>
    <cellStyle name="_옥내기성(2안)" xfId="4379"/>
    <cellStyle name="_옥내기성(2안)_071030-조경공사" xfId="4380"/>
    <cellStyle name="_옥내기성(2안)_원가계산서" xfId="4381"/>
    <cellStyle name="_옥동차량기지최종내역서(05(1).06.29)" xfId="4382"/>
    <cellStyle name="_옥련고총괄(100%)" xfId="4383"/>
    <cellStyle name="_옹벽 H=3.0M" xfId="4384"/>
    <cellStyle name="_옹벽 H=3.0M_부대공" xfId="4385"/>
    <cellStyle name="_옹벽(전)H=3.0M" xfId="4386"/>
    <cellStyle name="_옹벽(전)H=3.0M_부대공" xfId="4387"/>
    <cellStyle name="_옹벽(전)H=4.0M" xfId="4388"/>
    <cellStyle name="_옹벽(전)H=4.0M_부대공" xfId="4389"/>
    <cellStyle name="_옹벽H=3.0M" xfId="4390"/>
    <cellStyle name="_옹벽H=3.0M_부대공" xfId="4391"/>
    <cellStyle name="_옹벽H=4.0M" xfId="4392"/>
    <cellStyle name="_옹벽H=4.0M_부대공" xfId="4393"/>
    <cellStyle name="_옹벽H=6.0M" xfId="4394"/>
    <cellStyle name="_옹벽H=6.0M_본선옹벽총괄집계표" xfId="4395"/>
    <cellStyle name="_옹벽H=6.0M_본선옹벽총괄집계표_부대공" xfId="4396"/>
    <cellStyle name="_옹벽H=6.0M_부대공" xfId="4397"/>
    <cellStyle name="_옹벽H=6.0M_옹벽 H=3.0M" xfId="4398"/>
    <cellStyle name="_옹벽H=6.0M_옹벽 H=3.0M_부대공" xfId="4399"/>
    <cellStyle name="_옹벽H=6.0M_옹벽(전)H=3.0M" xfId="4400"/>
    <cellStyle name="_옹벽H=6.0M_옹벽(전)H=3.0M_부대공" xfId="4401"/>
    <cellStyle name="_옹벽H=6.0M_옹벽(전)H=4.0M" xfId="4402"/>
    <cellStyle name="_옹벽H=6.0M_옹벽(전)H=4.0M_부대공" xfId="4403"/>
    <cellStyle name="_옹벽H=6.0M_옹벽H=3.0M" xfId="4404"/>
    <cellStyle name="_옹벽H=6.0M_옹벽H=3.0M_부대공" xfId="4405"/>
    <cellStyle name="_옹벽H=6.0M_옹벽H=4.0M" xfId="4406"/>
    <cellStyle name="_옹벽H=6.0M_옹벽H=4.0M_부대공" xfId="4407"/>
    <cellStyle name="_옹벽H=6.0M_옹벽수량집계표" xfId="4408"/>
    <cellStyle name="_옹벽H=6.0M_옹벽수량집계표_부대공" xfId="4409"/>
    <cellStyle name="_옹벽수량" xfId="4410"/>
    <cellStyle name="_옹벽수량(8-23)" xfId="4411"/>
    <cellStyle name="_옹벽수량_01_B(함)금계1" xfId="4412"/>
    <cellStyle name="_옹벽수량_01_B(함)금계1_08_B(함)와룡3-합사수정" xfId="4413"/>
    <cellStyle name="_옹벽수량_01_B(함)금계1-합사수정" xfId="4414"/>
    <cellStyle name="_옹벽수량_01_B(함)용흥" xfId="4415"/>
    <cellStyle name="_옹벽수량_01_B(함)용흥_09_B(함)마령" xfId="4416"/>
    <cellStyle name="_옹벽수량_01_B(함)용흥_09_B(함)마령_08_B(함)와룡3-합사수정" xfId="4417"/>
    <cellStyle name="_옹벽수량_02_B(함)금계2" xfId="4418"/>
    <cellStyle name="_옹벽수량_02_B(함)금계2_08_B(함)와룡3-합사수정" xfId="4419"/>
    <cellStyle name="_옹벽수량_02_B(함)필암" xfId="4420"/>
    <cellStyle name="_옹벽수량_04_B(함)와룡1" xfId="4421"/>
    <cellStyle name="_옹벽수량_05_B(함)와룡2" xfId="4422"/>
    <cellStyle name="_옹벽수량_06_B(함)황룡-REV2(할차례)" xfId="4423"/>
    <cellStyle name="_옹벽수량_06_B(함)황룡-REV2(할차례)_09_B(함)마령" xfId="4424"/>
    <cellStyle name="_옹벽수량_06_B(함)황룡-REV2(할차례)_09_B(함)마령_08_B(함)와룡3-합사수정" xfId="4425"/>
    <cellStyle name="_옹벽수량_07_B(함)마령" xfId="4426"/>
    <cellStyle name="_옹벽수량_07_B(함)마령_08_B(함)와룡3-합사수정" xfId="4427"/>
    <cellStyle name="_옹벽수량_08_B(함)와룡3-합사수정" xfId="4428"/>
    <cellStyle name="_옹벽수량_09_B(함)마령" xfId="4429"/>
    <cellStyle name="_옹벽수량_09_B(함)마령_08_B(함)와룡3-합사수정" xfId="4430"/>
    <cellStyle name="_옹벽수량_09_B(함)와룡제3-뒷채움수정" xfId="4431"/>
    <cellStyle name="_옹벽수량_10_B(함)마령" xfId="4432"/>
    <cellStyle name="_옹벽수량_10_B(함)마령_09_B(함)마령" xfId="4433"/>
    <cellStyle name="_옹벽수량_10_B(함)마령_09_B(함)마령_08_B(함)와룡3-합사수정" xfId="4434"/>
    <cellStyle name="_옹벽수량_10_B(함)마령-REV3" xfId="4435"/>
    <cellStyle name="_옹벽수량_10_B(함)마령-REV3_09_B(함)마령" xfId="4436"/>
    <cellStyle name="_옹벽수량_10_B(함)마령-REV3_09_B(함)마령_08_B(함)와룡3-합사수정" xfId="4437"/>
    <cellStyle name="_옹벽수량_14_B(함)고룡제3-REV2" xfId="4438"/>
    <cellStyle name="_옹벽수량_14_B(함)고룡제3-REV2_09_B(함)마령" xfId="4439"/>
    <cellStyle name="_옹벽수량_14_B(함)고룡제3-REV2_09_B(함)마령_08_B(함)와룡3-합사수정" xfId="4440"/>
    <cellStyle name="_옹벽수량집계표" xfId="4441"/>
    <cellStyle name="_옹벽수량집계표_부대공" xfId="4442"/>
    <cellStyle name="_왕가봉정비공사" xfId="4443"/>
    <cellStyle name="_왕숙천 둔치내 조명시설 내역서" xfId="4444"/>
    <cellStyle name="_왕숙천 조명기구 구매설치" xfId="4445"/>
    <cellStyle name="_왕숙천내역서(선발주)" xfId="4446"/>
    <cellStyle name="_왕숙천내역서(선발주)-최종" xfId="4447"/>
    <cellStyle name="_용비기성(12月)" xfId="4448"/>
    <cellStyle name="_용수 및 환경관련건물 도급내역서" xfId="4449"/>
    <cellStyle name="_용수(3월 기성)" xfId="4450"/>
    <cellStyle name="_용수(3월 기성)_071030-조경공사" xfId="4451"/>
    <cellStyle name="_용수(3월 기성)_원가계산서" xfId="4452"/>
    <cellStyle name="_용수(3월 실적기성)" xfId="4453"/>
    <cellStyle name="_용수(3월 실적기성)_071030-조경공사" xfId="4454"/>
    <cellStyle name="_용수(3월 실적기성)_원가계산서" xfId="4455"/>
    <cellStyle name="_용인IC 내역서(결재0413)" xfId="4456"/>
    <cellStyle name="_용정2p3(아포)" xfId="4457"/>
    <cellStyle name="_용정2p3(아포)_4수순환시스템수량" xfId="4458"/>
    <cellStyle name="_용정2p3(아포)_수순환시스템수량" xfId="4459"/>
    <cellStyle name="_용호고(단가조사표)" xfId="4460"/>
    <cellStyle name="_용호고(단가조사표)_000-용호고(최종)" xfId="4461"/>
    <cellStyle name="_용호고(단가조사표)_000-용호고(최종)_00-명동-삼포간 해안관광도로" xfId="4462"/>
    <cellStyle name="_용호고(단가조사표)_000-용호고(최종)_00-미점-정서간도로확.포장공사(서)-12-14" xfId="4463"/>
    <cellStyle name="_용호고(단가조사표)_000-용호고(최종)_00-미점-정서간도로확.포장공사-12-17일 기준" xfId="4464"/>
    <cellStyle name="_용호고(단가조사표)_000-용호고(최종)_01-미점-정서간도로확.포장공사" xfId="4465"/>
    <cellStyle name="_용화고등학교하도급(명신)" xfId="4466"/>
    <cellStyle name="_우수관공" xfId="4467"/>
    <cellStyle name="_우수관공_1" xfId="4468"/>
    <cellStyle name="_우수관공_우수관공" xfId="4469"/>
    <cellStyle name="_우수관공_우수관공1" xfId="4470"/>
    <cellStyle name="_우수관공1" xfId="4471"/>
    <cellStyle name="_우수맨홀" xfId="4472"/>
    <cellStyle name="_우수맨홀(6월11일)" xfId="4473"/>
    <cellStyle name="_우수맨홀(6월11일)_부대공" xfId="4474"/>
    <cellStyle name="_우수맨홀_부대공" xfId="4475"/>
    <cellStyle name="_우수받이" xfId="4476"/>
    <cellStyle name="_우수받이_우수관공" xfId="4477"/>
    <cellStyle name="_우수받이_우수관공1" xfId="4478"/>
    <cellStyle name="_운동장 화단조성 및 수목전지작업" xfId="4479"/>
    <cellStyle name="_운반비" xfId="216"/>
    <cellStyle name="_운북교(수정4월24일)" xfId="4480"/>
    <cellStyle name="_운북교(수정4월24일)_부대공" xfId="4481"/>
    <cellStyle name="_운북교(수정4월24일)_운북교(수정4월24일)" xfId="4482"/>
    <cellStyle name="_운북교(수정4월24일)_운북교(수정4월24일)_부대공" xfId="4483"/>
    <cellStyle name="_울산북구청-제적부 전산화사업 원가산출(최종)-334원" xfId="4484"/>
    <cellStyle name="_울산실시설계내역서(하이테콤)-B" xfId="217"/>
    <cellStyle name="_울진군폐기물처리시설" xfId="4485"/>
    <cellStyle name="_웅진1교" xfId="4486"/>
    <cellStyle name="_웅진1교_4수순환시스템수량" xfId="4487"/>
    <cellStyle name="_웅진1교_수순환시스템수량" xfId="4488"/>
    <cellStyle name="_원가계산" xfId="218"/>
    <cellStyle name="_원가계산서-12공구(전기)" xfId="219"/>
    <cellStyle name="_원가분석(1217)" xfId="220"/>
    <cellStyle name="_원가분석(아이0208)" xfId="221"/>
    <cellStyle name="_원덕근덕조직표" xfId="4489"/>
    <cellStyle name="_월현교(연석)" xfId="4490"/>
    <cellStyle name="_월현교(연석)_4수순환시스템수량" xfId="4491"/>
    <cellStyle name="_월현교(연석)_수순환시스템수량" xfId="4492"/>
    <cellStyle name="_월현교(연석)-1" xfId="4493"/>
    <cellStyle name="_월현교(연석)-1_4수순환시스템수량" xfId="4494"/>
    <cellStyle name="_월현교(연석)-1_수순환시스템수량" xfId="4495"/>
    <cellStyle name="_유첨3(서식)" xfId="4496"/>
    <cellStyle name="_유첨3(서식)_1" xfId="4497"/>
    <cellStyle name="_육본냉방계산서 기본폼" xfId="4498"/>
    <cellStyle name="_은평" xfId="4499"/>
    <cellStyle name="_은평공원테니스장정비공사" xfId="4500"/>
    <cellStyle name="_음성방향-p1" xfId="4501"/>
    <cellStyle name="_익산-포항3공구" xfId="4502"/>
    <cellStyle name="_익산-포항3공구_절감보고자료" xfId="4503"/>
    <cellStyle name="_익산-포항5공구" xfId="4504"/>
    <cellStyle name="_인수인계서(서정리)" xfId="222"/>
    <cellStyle name="_인원계획표 " xfId="223"/>
    <cellStyle name="_인원계획표 _00.실행예산(결재)" xfId="4505"/>
    <cellStyle name="_인원계획표 _07.복수리슈빌 미장" xfId="4506"/>
    <cellStyle name="_인원계획표 _2차내역변경" xfId="4507"/>
    <cellStyle name="_인원계획표 _Book1" xfId="4508"/>
    <cellStyle name="_인원계획표 _Book1_00.실행예산(결재)" xfId="4509"/>
    <cellStyle name="_인원계획표 _Book1_07.복수리슈빌 미장" xfId="4510"/>
    <cellStyle name="_인원계획표 _Book1_견적용내역" xfId="4511"/>
    <cellStyle name="_인원계획표 _Book1_견적용내역(도급비교)" xfId="4512"/>
    <cellStyle name="_인원계획표 _Book1_견적용내역(도급비교)_관저리슈빌최종실행1" xfId="4513"/>
    <cellStyle name="_인원계획표 _Book1_견적용내역(도급비교)_관저리슈빌최종실행1_관저리슈빌최종실행1" xfId="4514"/>
    <cellStyle name="_인원계획표 _Book1_견적용내역_관저리슈빌최종실행1" xfId="4515"/>
    <cellStyle name="_인원계획표 _Book1_견적용내역_관저리슈빌최종실행1_관저리슈빌최종실행1" xfId="4516"/>
    <cellStyle name="_인원계획표 _Book1_관저리슈빌최종실행(1224)" xfId="4517"/>
    <cellStyle name="_인원계획표 _Book1_관저리슈빌최종실행(1224)_관저리슈빌최종실행1" xfId="4518"/>
    <cellStyle name="_인원계획표 _Book1_관저리슈빌최종실행(1224)_관저리슈빌최종실행1_관저리슈빌최종실행1" xfId="4519"/>
    <cellStyle name="_인원계획표 _Book1_관저리슈빌최종실행1" xfId="4520"/>
    <cellStyle name="_인원계획표 _Book1_노은14BL 최종내역서(04.10.05)" xfId="4521"/>
    <cellStyle name="_인원계획표 _Book1_노은14BL 최종내역서(04.10.05)_복사본 13블럭내역(최종04.10.05)" xfId="4522"/>
    <cellStyle name="_인원계획표 _Book1_노은14BL 최종내역서(04.6.18)" xfId="4523"/>
    <cellStyle name="_인원계획표 _Book1_노은14BL 최종내역서(04.6.18)_노은14BL 최종내역서(04.10.05)" xfId="4524"/>
    <cellStyle name="_인원계획표 _Book1_노은14BL 최종내역서(04.6.18)_노은14BL 최종내역서(04.10.05)_복사본 13블럭내역(최종04.10.05)" xfId="4525"/>
    <cellStyle name="_인원계획표 _Book1_노은14BL 최종내역서(04.6.18)_노은2지구 13블럭내역(최종04.10.05)" xfId="4526"/>
    <cellStyle name="_인원계획표 _Book1_노은14BL 최종내역서(04.6.18)_청주비하내역(04.09.16)" xfId="4527"/>
    <cellStyle name="_인원계획표 _Book1_노은14BL 최종내역서(04.6.24)" xfId="4528"/>
    <cellStyle name="_인원계획표 _Book1_노은14BL 최종내역서(04.6.24)_검토" xfId="4529"/>
    <cellStyle name="_인원계획표 _Book1_노은14BL 최종내역서(04.6.24)_검토_복사본 13블럭내역(최종04.10.05)" xfId="4530"/>
    <cellStyle name="_인원계획표 _Book1_노은14BL 최종내역서(04.6.24)_검토1" xfId="4531"/>
    <cellStyle name="_인원계획표 _Book1_노은14BL 최종내역서(04.6.24)_검토1_복사본 13블럭내역(최종04.10.05)" xfId="4532"/>
    <cellStyle name="_인원계획표 _Book1_노은14BL 최종내역서(04.6.24)_검토2" xfId="4533"/>
    <cellStyle name="_인원계획표 _Book1_노은14BL 최종내역서(04.6.24)_검토2_복사본 13블럭내역(최종04.10.05)" xfId="4534"/>
    <cellStyle name="_인원계획표 _Book1_노은14BL 최종내역서(04.6.24)_복사본 13블럭내역(최종04.10.05)" xfId="4535"/>
    <cellStyle name="_인원계획표 _Book1_노은2지구 13블럭내역(최종04.10.05)" xfId="4536"/>
    <cellStyle name="_인원계획표 _Book1_동백리슈빌 최종내역서(단가참고)" xfId="4537"/>
    <cellStyle name="_인원계획표 _Book1_동백리슈빌 최종내역서(단가참고)_복사본 13블럭내역(최종04.10.05)" xfId="4538"/>
    <cellStyle name="_인원계획표 _Book1_동백리슈빌 확정내역서(2004.02.10)" xfId="4539"/>
    <cellStyle name="_인원계획표 _Book1_리슈빌 공사별 비교(전체현장)" xfId="4540"/>
    <cellStyle name="_인원계획표 _Book1_리슈빌 공사별 비교(전체현장)_복사본 13블럭내역(최종04.10.05)" xfId="4541"/>
    <cellStyle name="_인원계획표 _Book1_삼익비교실행" xfId="4542"/>
    <cellStyle name="_인원계획표 _Book1_삼익비교실행_00.실행예산(결재)" xfId="4543"/>
    <cellStyle name="_인원계획표 _Book1_삼익비교실행_07.복수리슈빌 미장" xfId="4544"/>
    <cellStyle name="_인원계획표 _Book1_삼익비교실행_견적용내역" xfId="4545"/>
    <cellStyle name="_인원계획표 _Book1_삼익비교실행_견적용내역(도급비교)" xfId="4546"/>
    <cellStyle name="_인원계획표 _Book1_삼익비교실행_견적용내역(도급비교)_관저리슈빌최종실행1" xfId="4547"/>
    <cellStyle name="_인원계획표 _Book1_삼익비교실행_견적용내역(도급비교)_관저리슈빌최종실행1_관저리슈빌최종실행1" xfId="4548"/>
    <cellStyle name="_인원계획표 _Book1_삼익비교실행_견적용내역_관저리슈빌최종실행1" xfId="4549"/>
    <cellStyle name="_인원계획표 _Book1_삼익비교실행_견적용내역_관저리슈빌최종실행1_관저리슈빌최종실행1" xfId="4550"/>
    <cellStyle name="_인원계획표 _Book1_삼익비교실행_관저리슈빌최종실행(1224)" xfId="4551"/>
    <cellStyle name="_인원계획표 _Book1_삼익비교실행_관저리슈빌최종실행(1224)_관저리슈빌최종실행1" xfId="4552"/>
    <cellStyle name="_인원계획표 _Book1_삼익비교실행_관저리슈빌최종실행(1224)_관저리슈빌최종실행1_관저리슈빌최종실행1" xfId="4553"/>
    <cellStyle name="_인원계획표 _Book1_삼익비교실행_관저리슈빌최종실행1" xfId="4554"/>
    <cellStyle name="_인원계획표 _Book1_삼익비교실행_노은14BL 최종내역서(04.10.05)" xfId="4555"/>
    <cellStyle name="_인원계획표 _Book1_삼익비교실행_노은14BL 최종내역서(04.10.05)_복사본 13블럭내역(최종04.10.05)" xfId="4556"/>
    <cellStyle name="_인원계획표 _Book1_삼익비교실행_노은14BL 최종내역서(04.6.18)" xfId="4557"/>
    <cellStyle name="_인원계획표 _Book1_삼익비교실행_노은14BL 최종내역서(04.6.18)_노은14BL 최종내역서(04.10.05)" xfId="4558"/>
    <cellStyle name="_인원계획표 _Book1_삼익비교실행_노은14BL 최종내역서(04.6.18)_노은14BL 최종내역서(04.10.05)_복사본 13블럭내역(최종04.10.05)" xfId="4559"/>
    <cellStyle name="_인원계획표 _Book1_삼익비교실행_노은14BL 최종내역서(04.6.18)_노은2지구 13블럭내역(최종04.10.05)" xfId="4560"/>
    <cellStyle name="_인원계획표 _Book1_삼익비교실행_노은14BL 최종내역서(04.6.18)_청주비하내역(04.09.16)" xfId="4561"/>
    <cellStyle name="_인원계획표 _Book1_삼익비교실행_노은14BL 최종내역서(04.6.24)" xfId="4562"/>
    <cellStyle name="_인원계획표 _Book1_삼익비교실행_노은14BL 최종내역서(04.6.24)_검토" xfId="4563"/>
    <cellStyle name="_인원계획표 _Book1_삼익비교실행_노은14BL 최종내역서(04.6.24)_검토_복사본 13블럭내역(최종04.10.05)" xfId="4564"/>
    <cellStyle name="_인원계획표 _Book1_삼익비교실행_노은14BL 최종내역서(04.6.24)_검토1" xfId="4565"/>
    <cellStyle name="_인원계획표 _Book1_삼익비교실행_노은14BL 최종내역서(04.6.24)_검토1_복사본 13블럭내역(최종04.10.05)" xfId="4566"/>
    <cellStyle name="_인원계획표 _Book1_삼익비교실행_노은14BL 최종내역서(04.6.24)_검토2" xfId="4567"/>
    <cellStyle name="_인원계획표 _Book1_삼익비교실행_노은14BL 최종내역서(04.6.24)_검토2_복사본 13블럭내역(최종04.10.05)" xfId="4568"/>
    <cellStyle name="_인원계획표 _Book1_삼익비교실행_노은14BL 최종내역서(04.6.24)_복사본 13블럭내역(최종04.10.05)" xfId="4569"/>
    <cellStyle name="_인원계획표 _Book1_삼익비교실행_노은2지구 13블럭내역(최종04.10.05)" xfId="4570"/>
    <cellStyle name="_인원계획표 _Book1_삼익비교실행_동백리슈빌 최종내역서(단가참고)" xfId="4571"/>
    <cellStyle name="_인원계획표 _Book1_삼익비교실행_동백리슈빌 최종내역서(단가참고)_복사본 13블럭내역(최종04.10.05)" xfId="4572"/>
    <cellStyle name="_인원계획표 _Book1_삼익비교실행_동백리슈빌 확정내역서(2004.02.10)" xfId="4573"/>
    <cellStyle name="_인원계획표 _Book1_삼익비교실행_리슈빌 공사별 비교(전체현장)" xfId="4574"/>
    <cellStyle name="_인원계획표 _Book1_삼익비교실행_리슈빌 공사별 비교(전체현장)_복사본 13블럭내역(최종04.10.05)" xfId="4575"/>
    <cellStyle name="_인원계획표 _Book1_삼익비교실행_실행(노은리슈빌)" xfId="4576"/>
    <cellStyle name="_인원계획표 _Book1_삼익비교실행_실행(노은리슈빌)_관저리슈빌최종실행1" xfId="4577"/>
    <cellStyle name="_인원계획표 _Book1_삼익비교실행_실행(노은리슈빌)_관저리슈빌최종실행1_관저리슈빌최종실행1" xfId="4578"/>
    <cellStyle name="_인원계획표 _Book1_삼익비교실행_실행예산 (2004.03.29)" xfId="4579"/>
    <cellStyle name="_인원계획표 _Book1_삼익비교실행_용인IC 내역서(결재0413)" xfId="4580"/>
    <cellStyle name="_인원계획표 _Book1_삼익비교실행_청주비하내역(04.09.16)" xfId="4581"/>
    <cellStyle name="_인원계획표 _Book1_삼익협의실행" xfId="4582"/>
    <cellStyle name="_인원계획표 _Book1_삼익협의실행_00.실행예산(결재)" xfId="4583"/>
    <cellStyle name="_인원계획표 _Book1_삼익협의실행_07.복수리슈빌 미장" xfId="4584"/>
    <cellStyle name="_인원계획표 _Book1_삼익협의실행_견적용내역" xfId="4585"/>
    <cellStyle name="_인원계획표 _Book1_삼익협의실행_견적용내역(도급비교)" xfId="4586"/>
    <cellStyle name="_인원계획표 _Book1_삼익협의실행_견적용내역(도급비교)_관저리슈빌최종실행1" xfId="4587"/>
    <cellStyle name="_인원계획표 _Book1_삼익협의실행_견적용내역(도급비교)_관저리슈빌최종실행1_관저리슈빌최종실행1" xfId="4588"/>
    <cellStyle name="_인원계획표 _Book1_삼익협의실행_견적용내역_관저리슈빌최종실행1" xfId="4589"/>
    <cellStyle name="_인원계획표 _Book1_삼익협의실행_견적용내역_관저리슈빌최종실행1_관저리슈빌최종실행1" xfId="4590"/>
    <cellStyle name="_인원계획표 _Book1_삼익협의실행_관저리슈빌최종실행(1224)" xfId="4591"/>
    <cellStyle name="_인원계획표 _Book1_삼익협의실행_관저리슈빌최종실행(1224)_관저리슈빌최종실행1" xfId="4592"/>
    <cellStyle name="_인원계획표 _Book1_삼익협의실행_관저리슈빌최종실행(1224)_관저리슈빌최종실행1_관저리슈빌최종실행1" xfId="4593"/>
    <cellStyle name="_인원계획표 _Book1_삼익협의실행_관저리슈빌최종실행1" xfId="4594"/>
    <cellStyle name="_인원계획표 _Book1_삼익협의실행_노은14BL 최종내역서(04.10.05)" xfId="4595"/>
    <cellStyle name="_인원계획표 _Book1_삼익협의실행_노은14BL 최종내역서(04.10.05)_복사본 13블럭내역(최종04.10.05)" xfId="4596"/>
    <cellStyle name="_인원계획표 _Book1_삼익협의실행_노은14BL 최종내역서(04.6.18)" xfId="4597"/>
    <cellStyle name="_인원계획표 _Book1_삼익협의실행_노은14BL 최종내역서(04.6.18)_노은14BL 최종내역서(04.10.05)" xfId="4598"/>
    <cellStyle name="_인원계획표 _Book1_삼익협의실행_노은14BL 최종내역서(04.6.18)_노은14BL 최종내역서(04.10.05)_복사본 13블럭내역(최종04.10.05)" xfId="4599"/>
    <cellStyle name="_인원계획표 _Book1_삼익협의실행_노은14BL 최종내역서(04.6.18)_노은2지구 13블럭내역(최종04.10.05)" xfId="4600"/>
    <cellStyle name="_인원계획표 _Book1_삼익협의실행_노은14BL 최종내역서(04.6.18)_청주비하내역(04.09.16)" xfId="4601"/>
    <cellStyle name="_인원계획표 _Book1_삼익협의실행_노은14BL 최종내역서(04.6.24)" xfId="4602"/>
    <cellStyle name="_인원계획표 _Book1_삼익협의실행_노은14BL 최종내역서(04.6.24)_검토" xfId="4603"/>
    <cellStyle name="_인원계획표 _Book1_삼익협의실행_노은14BL 최종내역서(04.6.24)_검토_복사본 13블럭내역(최종04.10.05)" xfId="4604"/>
    <cellStyle name="_인원계획표 _Book1_삼익협의실행_노은14BL 최종내역서(04.6.24)_검토1" xfId="4605"/>
    <cellStyle name="_인원계획표 _Book1_삼익협의실행_노은14BL 최종내역서(04.6.24)_검토1_복사본 13블럭내역(최종04.10.05)" xfId="4606"/>
    <cellStyle name="_인원계획표 _Book1_삼익협의실행_노은14BL 최종내역서(04.6.24)_검토2" xfId="4607"/>
    <cellStyle name="_인원계획표 _Book1_삼익협의실행_노은14BL 최종내역서(04.6.24)_검토2_복사본 13블럭내역(최종04.10.05)" xfId="4608"/>
    <cellStyle name="_인원계획표 _Book1_삼익협의실행_노은14BL 최종내역서(04.6.24)_복사본 13블럭내역(최종04.10.05)" xfId="4609"/>
    <cellStyle name="_인원계획표 _Book1_삼익협의실행_노은2지구 13블럭내역(최종04.10.05)" xfId="4610"/>
    <cellStyle name="_인원계획표 _Book1_삼익협의실행_동백리슈빌 최종내역서(단가참고)" xfId="4611"/>
    <cellStyle name="_인원계획표 _Book1_삼익협의실행_동백리슈빌 최종내역서(단가참고)_복사본 13블럭내역(최종04.10.05)" xfId="4612"/>
    <cellStyle name="_인원계획표 _Book1_삼익협의실행_동백리슈빌 확정내역서(2004.02.10)" xfId="4613"/>
    <cellStyle name="_인원계획표 _Book1_삼익협의실행_리슈빌 공사별 비교(전체현장)" xfId="4614"/>
    <cellStyle name="_인원계획표 _Book1_삼익협의실행_리슈빌 공사별 비교(전체현장)_복사본 13블럭내역(최종04.10.05)" xfId="4615"/>
    <cellStyle name="_인원계획표 _Book1_삼익협의실행_실행(노은리슈빌)" xfId="4616"/>
    <cellStyle name="_인원계획표 _Book1_삼익협의실행_실행(노은리슈빌)_관저리슈빌최종실행1" xfId="4617"/>
    <cellStyle name="_인원계획표 _Book1_삼익협의실행_실행(노은리슈빌)_관저리슈빌최종실행1_관저리슈빌최종실행1" xfId="4618"/>
    <cellStyle name="_인원계획표 _Book1_삼익협의실행_실행예산 (2004.03.29)" xfId="4619"/>
    <cellStyle name="_인원계획표 _Book1_삼익협의실행_용인IC 내역서(결재0413)" xfId="4620"/>
    <cellStyle name="_인원계획표 _Book1_삼익협의실행_청주비하내역(04.09.16)" xfId="4621"/>
    <cellStyle name="_인원계획표 _Book1_실행(노은리슈빌)" xfId="4622"/>
    <cellStyle name="_인원계획표 _Book1_실행(노은리슈빌)_관저리슈빌최종실행1" xfId="4623"/>
    <cellStyle name="_인원계획표 _Book1_실행(노은리슈빌)_관저리슈빌최종실행1_관저리슈빌최종실행1" xfId="4624"/>
    <cellStyle name="_인원계획표 _Book1_실행검토228" xfId="4625"/>
    <cellStyle name="_인원계획표 _Book1_실행검토228_00.실행예산(결재)" xfId="4626"/>
    <cellStyle name="_인원계획표 _Book1_실행검토228_07.복수리슈빌 미장" xfId="4627"/>
    <cellStyle name="_인원계획표 _Book1_실행검토228_견적용내역" xfId="4628"/>
    <cellStyle name="_인원계획표 _Book1_실행검토228_견적용내역(도급비교)" xfId="4629"/>
    <cellStyle name="_인원계획표 _Book1_실행검토228_견적용내역(도급비교)_관저리슈빌최종실행1" xfId="4630"/>
    <cellStyle name="_인원계획표 _Book1_실행검토228_견적용내역(도급비교)_관저리슈빌최종실행1_관저리슈빌최종실행1" xfId="4631"/>
    <cellStyle name="_인원계획표 _Book1_실행검토228_견적용내역_관저리슈빌최종실행1" xfId="4632"/>
    <cellStyle name="_인원계획표 _Book1_실행검토228_견적용내역_관저리슈빌최종실행1_관저리슈빌최종실행1" xfId="4633"/>
    <cellStyle name="_인원계획표 _Book1_실행검토228_관저리슈빌최종실행(1224)" xfId="4634"/>
    <cellStyle name="_인원계획표 _Book1_실행검토228_관저리슈빌최종실행(1224)_관저리슈빌최종실행1" xfId="4635"/>
    <cellStyle name="_인원계획표 _Book1_실행검토228_관저리슈빌최종실행(1224)_관저리슈빌최종실행1_관저리슈빌최종실행1" xfId="4636"/>
    <cellStyle name="_인원계획표 _Book1_실행검토228_관저리슈빌최종실행1" xfId="4637"/>
    <cellStyle name="_인원계획표 _Book1_실행검토228_노은14BL 최종내역서(04.10.05)" xfId="4638"/>
    <cellStyle name="_인원계획표 _Book1_실행검토228_노은14BL 최종내역서(04.10.05)_복사본 13블럭내역(최종04.10.05)" xfId="4639"/>
    <cellStyle name="_인원계획표 _Book1_실행검토228_노은14BL 최종내역서(04.6.18)" xfId="4640"/>
    <cellStyle name="_인원계획표 _Book1_실행검토228_노은14BL 최종내역서(04.6.18)_노은14BL 최종내역서(04.10.05)" xfId="4641"/>
    <cellStyle name="_인원계획표 _Book1_실행검토228_노은14BL 최종내역서(04.6.18)_노은14BL 최종내역서(04.10.05)_복사본 13블럭내역(최종04.10.05)" xfId="4642"/>
    <cellStyle name="_인원계획표 _Book1_실행검토228_노은14BL 최종내역서(04.6.18)_노은2지구 13블럭내역(최종04.10.05)" xfId="4643"/>
    <cellStyle name="_인원계획표 _Book1_실행검토228_노은14BL 최종내역서(04.6.18)_청주비하내역(04.09.16)" xfId="4644"/>
    <cellStyle name="_인원계획표 _Book1_실행검토228_노은14BL 최종내역서(04.6.24)" xfId="4645"/>
    <cellStyle name="_인원계획표 _Book1_실행검토228_노은14BL 최종내역서(04.6.24)_검토" xfId="4646"/>
    <cellStyle name="_인원계획표 _Book1_실행검토228_노은14BL 최종내역서(04.6.24)_검토_복사본 13블럭내역(최종04.10.05)" xfId="4647"/>
    <cellStyle name="_인원계획표 _Book1_실행검토228_노은14BL 최종내역서(04.6.24)_검토1" xfId="4648"/>
    <cellStyle name="_인원계획표 _Book1_실행검토228_노은14BL 최종내역서(04.6.24)_검토1_복사본 13블럭내역(최종04.10.05)" xfId="4649"/>
    <cellStyle name="_인원계획표 _Book1_실행검토228_노은14BL 최종내역서(04.6.24)_검토2" xfId="4650"/>
    <cellStyle name="_인원계획표 _Book1_실행검토228_노은14BL 최종내역서(04.6.24)_검토2_복사본 13블럭내역(최종04.10.05)" xfId="4651"/>
    <cellStyle name="_인원계획표 _Book1_실행검토228_노은14BL 최종내역서(04.6.24)_복사본 13블럭내역(최종04.10.05)" xfId="4652"/>
    <cellStyle name="_인원계획표 _Book1_실행검토228_노은2지구 13블럭내역(최종04.10.05)" xfId="4653"/>
    <cellStyle name="_인원계획표 _Book1_실행검토228_동백리슈빌 최종내역서(단가참고)" xfId="4654"/>
    <cellStyle name="_인원계획표 _Book1_실행검토228_동백리슈빌 최종내역서(단가참고)_복사본 13블럭내역(최종04.10.05)" xfId="4655"/>
    <cellStyle name="_인원계획표 _Book1_실행검토228_동백리슈빌 확정내역서(2004.02.10)" xfId="4656"/>
    <cellStyle name="_인원계획표 _Book1_실행검토228_리슈빌 공사별 비교(전체현장)" xfId="4657"/>
    <cellStyle name="_인원계획표 _Book1_실행검토228_리슈빌 공사별 비교(전체현장)_복사본 13블럭내역(최종04.10.05)" xfId="4658"/>
    <cellStyle name="_인원계획표 _Book1_실행검토228_실행(노은리슈빌)" xfId="4659"/>
    <cellStyle name="_인원계획표 _Book1_실행검토228_실행(노은리슈빌)_관저리슈빌최종실행1" xfId="4660"/>
    <cellStyle name="_인원계획표 _Book1_실행검토228_실행(노은리슈빌)_관저리슈빌최종실행1_관저리슈빌최종실행1" xfId="4661"/>
    <cellStyle name="_인원계획표 _Book1_실행검토228_실행예산 (2004.03.29)" xfId="4662"/>
    <cellStyle name="_인원계획표 _Book1_실행검토228_용인IC 내역서(결재0413)" xfId="4663"/>
    <cellStyle name="_인원계획표 _Book1_실행검토228_청주비하내역(04.09.16)" xfId="4664"/>
    <cellStyle name="_인원계획표 _Book1_실행예산 (2004.03.29)" xfId="4665"/>
    <cellStyle name="_인원계획표 _Book1_용인IC 내역서(결재0413)" xfId="4666"/>
    <cellStyle name="_인원계획표 _Book1_청주비하내역(04.09.16)" xfId="4667"/>
    <cellStyle name="_인원계획표 _FCR20(매설접지)060902" xfId="224"/>
    <cellStyle name="_인원계획표 _P-대림종건(주)-반포유수지 1회ESC" xfId="4668"/>
    <cellStyle name="_인원계획표 _P-대림종건(주)-반포유수지 1회ESC-간접비변경" xfId="4669"/>
    <cellStyle name="_인원계획표 _P-대림종건(주)-반포유수지 2회ESC" xfId="4670"/>
    <cellStyle name="_인원계획표 _P-대림종건(주)-반포유수지 3회ESC" xfId="4671"/>
    <cellStyle name="_인원계획표 _가실행 및 총괄(5공구)" xfId="4672"/>
    <cellStyle name="_인원계획표 _가실행 및 총괄(5공구)_가실행 및 총괄(선진포항)" xfId="4673"/>
    <cellStyle name="_인원계획표 _가실행 및 총괄(5공구)_가실행 및 총괄(선진포항)_가실행 및 총괄(선진포항)" xfId="4674"/>
    <cellStyle name="_인원계획표 _가실행 및 총괄(5공구)_가실행 및 총괄(선진포항)_가실행 및 총괄(선진포항)_절감보고자료" xfId="4675"/>
    <cellStyle name="_인원계획표 _가실행 및 총괄(5공구)_가실행 및 총괄(선진포항)_절감보고자료" xfId="4676"/>
    <cellStyle name="_인원계획표 _가실행 및 총괄(5공구)_선진포항1" xfId="4677"/>
    <cellStyle name="_인원계획표 _가실행 및 총괄(5공구)_선진포항1_가실행 및 총괄(선진포항)" xfId="4678"/>
    <cellStyle name="_인원계획표 _가실행 및 총괄(5공구)_선진포항1_가실행 및 총괄(선진포항)_절감보고자료" xfId="4679"/>
    <cellStyle name="_인원계획표 _가실행 및 총괄(5공구)_선진포항1_절감보고자료" xfId="4680"/>
    <cellStyle name="_인원계획표 _가실행 및 총괄(5공구)_절감보고자료" xfId="4681"/>
    <cellStyle name="_인원계획표 _가실행 및 총괄(고서담양2공구)" xfId="4682"/>
    <cellStyle name="_인원계획표 _가실행 및 총괄(고서담양2공구)_가실행 및 총괄(선진포항)" xfId="4683"/>
    <cellStyle name="_인원계획표 _가실행 및 총괄(고서담양2공구)_가실행 및 총괄(선진포항)_가실행 및 총괄(선진포항)" xfId="4684"/>
    <cellStyle name="_인원계획표 _가실행 및 총괄(고서담양2공구)_가실행 및 총괄(선진포항)_가실행 및 총괄(선진포항)_절감보고자료" xfId="4685"/>
    <cellStyle name="_인원계획표 _가실행 및 총괄(고서담양2공구)_가실행 및 총괄(선진포항)_절감보고자료" xfId="4686"/>
    <cellStyle name="_인원계획표 _가실행 및 총괄(고서담양2공구)_절감보고자료" xfId="4687"/>
    <cellStyle name="_인원계획표 _가실행 및 총괄(선진포항)" xfId="4688"/>
    <cellStyle name="_인원계획표 _가실행 및 총괄(선진포항)_가실행 및 총괄(선진포항)" xfId="4689"/>
    <cellStyle name="_인원계획표 _가실행 및 총괄(선진포항)_가실행 및 총괄(선진포항)_가실행 및 총괄(선진포항)" xfId="4690"/>
    <cellStyle name="_인원계획표 _가실행 및 총괄(선진포항)_가실행 및 총괄(선진포항)_가실행 및 총괄(선진포항)_절감보고자료" xfId="4691"/>
    <cellStyle name="_인원계획표 _가실행 및 총괄(선진포항)_가실행 및 총괄(선진포항)_절감보고자료" xfId="4692"/>
    <cellStyle name="_인원계획표 _가실행 및 총괄(선진포항)_선진포항1" xfId="4693"/>
    <cellStyle name="_인원계획표 _가실행 및 총괄(선진포항)_선진포항1_가실행 및 총괄(선진포항)" xfId="4694"/>
    <cellStyle name="_인원계획표 _가실행 및 총괄(선진포항)_선진포항1_가실행 및 총괄(선진포항)_절감보고자료" xfId="4695"/>
    <cellStyle name="_인원계획표 _가실행 및 총괄(선진포항)_선진포항1_절감보고자료" xfId="4696"/>
    <cellStyle name="_인원계획표 _가실행 및 총괄(선진포항)_절감보고자료" xfId="4697"/>
    <cellStyle name="_인원계획표 _가실행(평화)" xfId="4698"/>
    <cellStyle name="_인원계획표 _가실행(평화)_절감보고자료" xfId="4699"/>
    <cellStyle name="_인원계획표 _견적 방문 제출시-SAMPLE" xfId="4700"/>
    <cellStyle name="_인원계획표 _견적 방문 제출시-SAMPLE_신호등견적서" xfId="4701"/>
    <cellStyle name="_인원계획표 _견적실행비교" xfId="4702"/>
    <cellStyle name="_인원계획표 _견적실행비교_00.실행예산(결재)" xfId="4703"/>
    <cellStyle name="_인원계획표 _견적실행비교_07.복수리슈빌 미장" xfId="4704"/>
    <cellStyle name="_인원계획표 _견적실행비교_견적용내역" xfId="4705"/>
    <cellStyle name="_인원계획표 _견적실행비교_견적용내역(도급비교)" xfId="4706"/>
    <cellStyle name="_인원계획표 _견적실행비교_견적용내역(도급비교)_관저리슈빌최종실행1" xfId="4707"/>
    <cellStyle name="_인원계획표 _견적실행비교_견적용내역(도급비교)_관저리슈빌최종실행1_관저리슈빌최종실행1" xfId="4708"/>
    <cellStyle name="_인원계획표 _견적실행비교_견적용내역_관저리슈빌최종실행1" xfId="4709"/>
    <cellStyle name="_인원계획표 _견적실행비교_견적용내역_관저리슈빌최종실행1_관저리슈빌최종실행1" xfId="4710"/>
    <cellStyle name="_인원계획표 _견적실행비교_관저리슈빌최종실행(1224)" xfId="4711"/>
    <cellStyle name="_인원계획표 _견적실행비교_관저리슈빌최종실행(1224)_관저리슈빌최종실행1" xfId="4712"/>
    <cellStyle name="_인원계획표 _견적실행비교_관저리슈빌최종실행(1224)_관저리슈빌최종실행1_관저리슈빌최종실행1" xfId="4713"/>
    <cellStyle name="_인원계획표 _견적실행비교_관저리슈빌최종실행1" xfId="4714"/>
    <cellStyle name="_인원계획표 _견적실행비교_노은14BL 최종내역서(04.10.05)" xfId="4715"/>
    <cellStyle name="_인원계획표 _견적실행비교_노은14BL 최종내역서(04.10.05)_복사본 13블럭내역(최종04.10.05)" xfId="4716"/>
    <cellStyle name="_인원계획표 _견적실행비교_노은14BL 최종내역서(04.6.18)" xfId="4717"/>
    <cellStyle name="_인원계획표 _견적실행비교_노은14BL 최종내역서(04.6.18)_노은14BL 최종내역서(04.10.05)" xfId="4718"/>
    <cellStyle name="_인원계획표 _견적실행비교_노은14BL 최종내역서(04.6.18)_노은14BL 최종내역서(04.10.05)_복사본 13블럭내역(최종04.10.05)" xfId="4719"/>
    <cellStyle name="_인원계획표 _견적실행비교_노은14BL 최종내역서(04.6.18)_노은2지구 13블럭내역(최종04.10.05)" xfId="4720"/>
    <cellStyle name="_인원계획표 _견적실행비교_노은14BL 최종내역서(04.6.18)_청주비하내역(04.09.16)" xfId="4721"/>
    <cellStyle name="_인원계획표 _견적실행비교_노은14BL 최종내역서(04.6.24)" xfId="4722"/>
    <cellStyle name="_인원계획표 _견적실행비교_노은14BL 최종내역서(04.6.24)_검토" xfId="4723"/>
    <cellStyle name="_인원계획표 _견적실행비교_노은14BL 최종내역서(04.6.24)_검토_복사본 13블럭내역(최종04.10.05)" xfId="4724"/>
    <cellStyle name="_인원계획표 _견적실행비교_노은14BL 최종내역서(04.6.24)_검토1" xfId="4725"/>
    <cellStyle name="_인원계획표 _견적실행비교_노은14BL 최종내역서(04.6.24)_검토1_복사본 13블럭내역(최종04.10.05)" xfId="4726"/>
    <cellStyle name="_인원계획표 _견적실행비교_노은14BL 최종내역서(04.6.24)_검토2" xfId="4727"/>
    <cellStyle name="_인원계획표 _견적실행비교_노은14BL 최종내역서(04.6.24)_검토2_복사본 13블럭내역(최종04.10.05)" xfId="4728"/>
    <cellStyle name="_인원계획표 _견적실행비교_노은14BL 최종내역서(04.6.24)_복사본 13블럭내역(최종04.10.05)" xfId="4729"/>
    <cellStyle name="_인원계획표 _견적실행비교_노은2지구 13블럭내역(최종04.10.05)" xfId="4730"/>
    <cellStyle name="_인원계획표 _견적실행비교_동백리슈빌 최종내역서(단가참고)" xfId="4731"/>
    <cellStyle name="_인원계획표 _견적실행비교_동백리슈빌 최종내역서(단가참고)_복사본 13블럭내역(최종04.10.05)" xfId="4732"/>
    <cellStyle name="_인원계획표 _견적실행비교_동백리슈빌 확정내역서(2004.02.10)" xfId="4733"/>
    <cellStyle name="_인원계획표 _견적실행비교_리슈빌 공사별 비교(전체현장)" xfId="4734"/>
    <cellStyle name="_인원계획표 _견적실행비교_리슈빌 공사별 비교(전체현장)_복사본 13블럭내역(최종04.10.05)" xfId="4735"/>
    <cellStyle name="_인원계획표 _견적실행비교_실행(노은리슈빌)" xfId="4736"/>
    <cellStyle name="_인원계획표 _견적실행비교_실행(노은리슈빌)_관저리슈빌최종실행1" xfId="4737"/>
    <cellStyle name="_인원계획표 _견적실행비교_실행(노은리슈빌)_관저리슈빌최종실행1_관저리슈빌최종실행1" xfId="4738"/>
    <cellStyle name="_인원계획표 _견적실행비교_실행예산 (2004.03.29)" xfId="4739"/>
    <cellStyle name="_인원계획표 _견적실행비교_용인IC 내역서(결재0413)" xfId="4740"/>
    <cellStyle name="_인원계획표 _견적실행비교_청주비하내역(04.09.16)" xfId="4741"/>
    <cellStyle name="_인원계획표 _견적용내역" xfId="4742"/>
    <cellStyle name="_인원계획표 _견적용내역(도급비교)" xfId="4743"/>
    <cellStyle name="_인원계획표 _견적용내역(도급비교)_관저리슈빌최종실행1" xfId="4744"/>
    <cellStyle name="_인원계획표 _견적용내역(도급비교)_관저리슈빌최종실행1_관저리슈빌최종실행1" xfId="4745"/>
    <cellStyle name="_인원계획표 _견적용내역_관저리슈빌최종실행1" xfId="4746"/>
    <cellStyle name="_인원계획표 _견적용내역_관저리슈빌최종실행1_관저리슈빌최종실행1" xfId="4747"/>
    <cellStyle name="_인원계획표 _경부고철총괄(14-1)" xfId="4748"/>
    <cellStyle name="_인원계획표 _경부고철총괄(14-1)_절감보고자료" xfId="4749"/>
    <cellStyle name="_인원계획표 _관저리슈빌최종실행(1224)" xfId="4750"/>
    <cellStyle name="_인원계획표 _관저리슈빌최종실행(1224)_관저리슈빌최종실행1" xfId="4751"/>
    <cellStyle name="_인원계획표 _관저리슈빌최종실행(1224)_관저리슈빌최종실행1_관저리슈빌최종실행1" xfId="4752"/>
    <cellStyle name="_인원계획표 _관저리슈빌최종실행1" xfId="4753"/>
    <cellStyle name="_인원계획표 _노은14BL 최종내역서(04.10.05)" xfId="4754"/>
    <cellStyle name="_인원계획표 _노은14BL 최종내역서(04.10.05)_복사본 13블럭내역(최종04.10.05)" xfId="4755"/>
    <cellStyle name="_인원계획표 _노은14BL 최종내역서(04.6.18)" xfId="4756"/>
    <cellStyle name="_인원계획표 _노은14BL 최종내역서(04.6.18)_노은14BL 최종내역서(04.10.05)" xfId="4757"/>
    <cellStyle name="_인원계획표 _노은14BL 최종내역서(04.6.18)_노은14BL 최종내역서(04.10.05)_복사본 13블럭내역(최종04.10.05)" xfId="4758"/>
    <cellStyle name="_인원계획표 _노은14BL 최종내역서(04.6.18)_노은2지구 13블럭내역(최종04.10.05)" xfId="4759"/>
    <cellStyle name="_인원계획표 _노은14BL 최종내역서(04.6.18)_청주비하내역(04.09.16)" xfId="4760"/>
    <cellStyle name="_인원계획표 _노은14BL 최종내역서(04.6.24)" xfId="4761"/>
    <cellStyle name="_인원계획표 _노은14BL 최종내역서(04.6.24)_검토" xfId="4762"/>
    <cellStyle name="_인원계획표 _노은14BL 최종내역서(04.6.24)_검토_복사본 13블럭내역(최종04.10.05)" xfId="4763"/>
    <cellStyle name="_인원계획표 _노은14BL 최종내역서(04.6.24)_검토1" xfId="4764"/>
    <cellStyle name="_인원계획표 _노은14BL 최종내역서(04.6.24)_검토1_복사본 13블럭내역(최종04.10.05)" xfId="4765"/>
    <cellStyle name="_인원계획표 _노은14BL 최종내역서(04.6.24)_검토2" xfId="4766"/>
    <cellStyle name="_인원계획표 _노은14BL 최종내역서(04.6.24)_검토2_복사본 13블럭내역(최종04.10.05)" xfId="4767"/>
    <cellStyle name="_인원계획표 _노은14BL 최종내역서(04.6.24)_복사본 13블럭내역(최종04.10.05)" xfId="4768"/>
    <cellStyle name="_인원계획표 _노은2지구 13블럭내역(최종04.10.05)" xfId="4769"/>
    <cellStyle name="_인원계획표 _당진실행검토" xfId="4770"/>
    <cellStyle name="_인원계획표 _당진실행검토_00.실행예산(결재)" xfId="4771"/>
    <cellStyle name="_인원계획표 _당진실행검토_07.복수리슈빌 미장" xfId="4772"/>
    <cellStyle name="_인원계획표 _당진실행검토_견적용내역" xfId="4773"/>
    <cellStyle name="_인원계획표 _당진실행검토_견적용내역(도급비교)" xfId="4774"/>
    <cellStyle name="_인원계획표 _당진실행검토_견적용내역(도급비교)_관저리슈빌최종실행1" xfId="4775"/>
    <cellStyle name="_인원계획표 _당진실행검토_견적용내역(도급비교)_관저리슈빌최종실행1_관저리슈빌최종실행1" xfId="4776"/>
    <cellStyle name="_인원계획표 _당진실행검토_견적용내역_관저리슈빌최종실행1" xfId="4777"/>
    <cellStyle name="_인원계획표 _당진실행검토_견적용내역_관저리슈빌최종실행1_관저리슈빌최종실행1" xfId="4778"/>
    <cellStyle name="_인원계획표 _당진실행검토_관저리슈빌최종실행(1224)" xfId="4779"/>
    <cellStyle name="_인원계획표 _당진실행검토_관저리슈빌최종실행(1224)_관저리슈빌최종실행1" xfId="4780"/>
    <cellStyle name="_인원계획표 _당진실행검토_관저리슈빌최종실행(1224)_관저리슈빌최종실행1_관저리슈빌최종실행1" xfId="4781"/>
    <cellStyle name="_인원계획표 _당진실행검토_관저리슈빌최종실행1" xfId="4782"/>
    <cellStyle name="_인원계획표 _당진실행검토_노은14BL 최종내역서(04.10.05)" xfId="4783"/>
    <cellStyle name="_인원계획표 _당진실행검토_노은14BL 최종내역서(04.10.05)_복사본 13블럭내역(최종04.10.05)" xfId="4784"/>
    <cellStyle name="_인원계획표 _당진실행검토_노은14BL 최종내역서(04.6.18)" xfId="4785"/>
    <cellStyle name="_인원계획표 _당진실행검토_노은14BL 최종내역서(04.6.18)_노은14BL 최종내역서(04.10.05)" xfId="4786"/>
    <cellStyle name="_인원계획표 _당진실행검토_노은14BL 최종내역서(04.6.18)_노은14BL 최종내역서(04.10.05)_복사본 13블럭내역(최종04.10.05)" xfId="4787"/>
    <cellStyle name="_인원계획표 _당진실행검토_노은14BL 최종내역서(04.6.18)_노은2지구 13블럭내역(최종04.10.05)" xfId="4788"/>
    <cellStyle name="_인원계획표 _당진실행검토_노은14BL 최종내역서(04.6.18)_청주비하내역(04.09.16)" xfId="4789"/>
    <cellStyle name="_인원계획표 _당진실행검토_노은14BL 최종내역서(04.6.24)" xfId="4790"/>
    <cellStyle name="_인원계획표 _당진실행검토_노은14BL 최종내역서(04.6.24)_검토" xfId="4791"/>
    <cellStyle name="_인원계획표 _당진실행검토_노은14BL 최종내역서(04.6.24)_검토_복사본 13블럭내역(최종04.10.05)" xfId="4792"/>
    <cellStyle name="_인원계획표 _당진실행검토_노은14BL 최종내역서(04.6.24)_검토1" xfId="4793"/>
    <cellStyle name="_인원계획표 _당진실행검토_노은14BL 최종내역서(04.6.24)_검토1_복사본 13블럭내역(최종04.10.05)" xfId="4794"/>
    <cellStyle name="_인원계획표 _당진실행검토_노은14BL 최종내역서(04.6.24)_검토2" xfId="4795"/>
    <cellStyle name="_인원계획표 _당진실행검토_노은14BL 최종내역서(04.6.24)_검토2_복사본 13블럭내역(최종04.10.05)" xfId="4796"/>
    <cellStyle name="_인원계획표 _당진실행검토_노은14BL 최종내역서(04.6.24)_복사본 13블럭내역(최종04.10.05)" xfId="4797"/>
    <cellStyle name="_인원계획표 _당진실행검토_노은2지구 13블럭내역(최종04.10.05)" xfId="4798"/>
    <cellStyle name="_인원계획표 _당진실행검토_동백리슈빌 최종내역서(단가참고)" xfId="4799"/>
    <cellStyle name="_인원계획표 _당진실행검토_동백리슈빌 최종내역서(단가참고)_복사본 13블럭내역(최종04.10.05)" xfId="4800"/>
    <cellStyle name="_인원계획표 _당진실행검토_동백리슈빌 확정내역서(2004.02.10)" xfId="4801"/>
    <cellStyle name="_인원계획표 _당진실행검토_리슈빌 공사별 비교(전체현장)" xfId="4802"/>
    <cellStyle name="_인원계획표 _당진실행검토_리슈빌 공사별 비교(전체현장)_복사본 13블럭내역(최종04.10.05)" xfId="4803"/>
    <cellStyle name="_인원계획표 _당진실행검토_삼익비교실행" xfId="4804"/>
    <cellStyle name="_인원계획표 _당진실행검토_삼익비교실행_00.실행예산(결재)" xfId="4805"/>
    <cellStyle name="_인원계획표 _당진실행검토_삼익비교실행_07.복수리슈빌 미장" xfId="4806"/>
    <cellStyle name="_인원계획표 _당진실행검토_삼익비교실행_견적용내역" xfId="4807"/>
    <cellStyle name="_인원계획표 _당진실행검토_삼익비교실행_견적용내역(도급비교)" xfId="4808"/>
    <cellStyle name="_인원계획표 _당진실행검토_삼익비교실행_견적용내역(도급비교)_관저리슈빌최종실행1" xfId="4809"/>
    <cellStyle name="_인원계획표 _당진실행검토_삼익비교실행_견적용내역(도급비교)_관저리슈빌최종실행1_관저리슈빌최종실행1" xfId="4810"/>
    <cellStyle name="_인원계획표 _당진실행검토_삼익비교실행_견적용내역_관저리슈빌최종실행1" xfId="4811"/>
    <cellStyle name="_인원계획표 _당진실행검토_삼익비교실행_견적용내역_관저리슈빌최종실행1_관저리슈빌최종실행1" xfId="4812"/>
    <cellStyle name="_인원계획표 _당진실행검토_삼익비교실행_관저리슈빌최종실행(1224)" xfId="4813"/>
    <cellStyle name="_인원계획표 _당진실행검토_삼익비교실행_관저리슈빌최종실행(1224)_관저리슈빌최종실행1" xfId="4814"/>
    <cellStyle name="_인원계획표 _당진실행검토_삼익비교실행_관저리슈빌최종실행(1224)_관저리슈빌최종실행1_관저리슈빌최종실행1" xfId="4815"/>
    <cellStyle name="_인원계획표 _당진실행검토_삼익비교실행_관저리슈빌최종실행1" xfId="4816"/>
    <cellStyle name="_인원계획표 _당진실행검토_삼익비교실행_노은14BL 최종내역서(04.10.05)" xfId="4817"/>
    <cellStyle name="_인원계획표 _당진실행검토_삼익비교실행_노은14BL 최종내역서(04.10.05)_복사본 13블럭내역(최종04.10.05)" xfId="4818"/>
    <cellStyle name="_인원계획표 _당진실행검토_삼익비교실행_노은14BL 최종내역서(04.6.18)" xfId="4819"/>
    <cellStyle name="_인원계획표 _당진실행검토_삼익비교실행_노은14BL 최종내역서(04.6.18)_노은14BL 최종내역서(04.10.05)" xfId="4820"/>
    <cellStyle name="_인원계획표 _당진실행검토_삼익비교실행_노은14BL 최종내역서(04.6.18)_노은14BL 최종내역서(04.10.05)_복사본 13블럭내역(최종04.10.05)" xfId="4821"/>
    <cellStyle name="_인원계획표 _당진실행검토_삼익비교실행_노은14BL 최종내역서(04.6.18)_노은2지구 13블럭내역(최종04.10.05)" xfId="4822"/>
    <cellStyle name="_인원계획표 _당진실행검토_삼익비교실행_노은14BL 최종내역서(04.6.18)_청주비하내역(04.09.16)" xfId="4823"/>
    <cellStyle name="_인원계획표 _당진실행검토_삼익비교실행_노은14BL 최종내역서(04.6.24)" xfId="4824"/>
    <cellStyle name="_인원계획표 _당진실행검토_삼익비교실행_노은14BL 최종내역서(04.6.24)_검토" xfId="4825"/>
    <cellStyle name="_인원계획표 _당진실행검토_삼익비교실행_노은14BL 최종내역서(04.6.24)_검토_복사본 13블럭내역(최종04.10.05)" xfId="4826"/>
    <cellStyle name="_인원계획표 _당진실행검토_삼익비교실행_노은14BL 최종내역서(04.6.24)_검토1" xfId="4827"/>
    <cellStyle name="_인원계획표 _당진실행검토_삼익비교실행_노은14BL 최종내역서(04.6.24)_검토1_복사본 13블럭내역(최종04.10.05)" xfId="4828"/>
    <cellStyle name="_인원계획표 _당진실행검토_삼익비교실행_노은14BL 최종내역서(04.6.24)_검토2" xfId="4829"/>
    <cellStyle name="_인원계획표 _당진실행검토_삼익비교실행_노은14BL 최종내역서(04.6.24)_검토2_복사본 13블럭내역(최종04.10.05)" xfId="4830"/>
    <cellStyle name="_인원계획표 _당진실행검토_삼익비교실행_노은14BL 최종내역서(04.6.24)_복사본 13블럭내역(최종04.10.05)" xfId="4831"/>
    <cellStyle name="_인원계획표 _당진실행검토_삼익비교실행_노은2지구 13블럭내역(최종04.10.05)" xfId="4832"/>
    <cellStyle name="_인원계획표 _당진실행검토_삼익비교실행_동백리슈빌 최종내역서(단가참고)" xfId="4833"/>
    <cellStyle name="_인원계획표 _당진실행검토_삼익비교실행_동백리슈빌 최종내역서(단가참고)_복사본 13블럭내역(최종04.10.05)" xfId="4834"/>
    <cellStyle name="_인원계획표 _당진실행검토_삼익비교실행_동백리슈빌 확정내역서(2004.02.10)" xfId="4835"/>
    <cellStyle name="_인원계획표 _당진실행검토_삼익비교실행_리슈빌 공사별 비교(전체현장)" xfId="4836"/>
    <cellStyle name="_인원계획표 _당진실행검토_삼익비교실행_리슈빌 공사별 비교(전체현장)_복사본 13블럭내역(최종04.10.05)" xfId="4837"/>
    <cellStyle name="_인원계획표 _당진실행검토_삼익비교실행_실행(노은리슈빌)" xfId="4838"/>
    <cellStyle name="_인원계획표 _당진실행검토_삼익비교실행_실행(노은리슈빌)_관저리슈빌최종실행1" xfId="4839"/>
    <cellStyle name="_인원계획표 _당진실행검토_삼익비교실행_실행(노은리슈빌)_관저리슈빌최종실행1_관저리슈빌최종실행1" xfId="4840"/>
    <cellStyle name="_인원계획표 _당진실행검토_삼익비교실행_실행예산 (2004.03.29)" xfId="4841"/>
    <cellStyle name="_인원계획표 _당진실행검토_삼익비교실행_용인IC 내역서(결재0413)" xfId="4842"/>
    <cellStyle name="_인원계획표 _당진실행검토_삼익비교실행_청주비하내역(04.09.16)" xfId="4843"/>
    <cellStyle name="_인원계획표 _당진실행검토_삼익협의실행" xfId="4844"/>
    <cellStyle name="_인원계획표 _당진실행검토_삼익협의실행_00.실행예산(결재)" xfId="4845"/>
    <cellStyle name="_인원계획표 _당진실행검토_삼익협의실행_07.복수리슈빌 미장" xfId="4846"/>
    <cellStyle name="_인원계획표 _당진실행검토_삼익협의실행_견적용내역" xfId="4847"/>
    <cellStyle name="_인원계획표 _당진실행검토_삼익협의실행_견적용내역(도급비교)" xfId="4848"/>
    <cellStyle name="_인원계획표 _당진실행검토_삼익협의실행_견적용내역(도급비교)_관저리슈빌최종실행1" xfId="4849"/>
    <cellStyle name="_인원계획표 _당진실행검토_삼익협의실행_견적용내역(도급비교)_관저리슈빌최종실행1_관저리슈빌최종실행1" xfId="4850"/>
    <cellStyle name="_인원계획표 _당진실행검토_삼익협의실행_견적용내역_관저리슈빌최종실행1" xfId="4851"/>
    <cellStyle name="_인원계획표 _당진실행검토_삼익협의실행_견적용내역_관저리슈빌최종실행1_관저리슈빌최종실행1" xfId="4852"/>
    <cellStyle name="_인원계획표 _당진실행검토_삼익협의실행_관저리슈빌최종실행(1224)" xfId="4853"/>
    <cellStyle name="_인원계획표 _당진실행검토_삼익협의실행_관저리슈빌최종실행(1224)_관저리슈빌최종실행1" xfId="4854"/>
    <cellStyle name="_인원계획표 _당진실행검토_삼익협의실행_관저리슈빌최종실행(1224)_관저리슈빌최종실행1_관저리슈빌최종실행1" xfId="4855"/>
    <cellStyle name="_인원계획표 _당진실행검토_삼익협의실행_관저리슈빌최종실행1" xfId="4856"/>
    <cellStyle name="_인원계획표 _당진실행검토_삼익협의실행_노은14BL 최종내역서(04.10.05)" xfId="4857"/>
    <cellStyle name="_인원계획표 _당진실행검토_삼익협의실행_노은14BL 최종내역서(04.10.05)_복사본 13블럭내역(최종04.10.05)" xfId="4858"/>
    <cellStyle name="_인원계획표 _당진실행검토_삼익협의실행_노은14BL 최종내역서(04.6.18)" xfId="4859"/>
    <cellStyle name="_인원계획표 _당진실행검토_삼익협의실행_노은14BL 최종내역서(04.6.18)_노은14BL 최종내역서(04.10.05)" xfId="4860"/>
    <cellStyle name="_인원계획표 _당진실행검토_삼익협의실행_노은14BL 최종내역서(04.6.18)_노은14BL 최종내역서(04.10.05)_복사본 13블럭내역(최종04.10.05)" xfId="4861"/>
    <cellStyle name="_인원계획표 _당진실행검토_삼익협의실행_노은14BL 최종내역서(04.6.18)_노은2지구 13블럭내역(최종04.10.05)" xfId="4862"/>
    <cellStyle name="_인원계획표 _당진실행검토_삼익협의실행_노은14BL 최종내역서(04.6.18)_청주비하내역(04.09.16)" xfId="4863"/>
    <cellStyle name="_인원계획표 _당진실행검토_삼익협의실행_노은14BL 최종내역서(04.6.24)" xfId="4864"/>
    <cellStyle name="_인원계획표 _당진실행검토_삼익협의실행_노은14BL 최종내역서(04.6.24)_검토" xfId="4865"/>
    <cellStyle name="_인원계획표 _당진실행검토_삼익협의실행_노은14BL 최종내역서(04.6.24)_검토_복사본 13블럭내역(최종04.10.05)" xfId="4866"/>
    <cellStyle name="_인원계획표 _당진실행검토_삼익협의실행_노은14BL 최종내역서(04.6.24)_검토1" xfId="4867"/>
    <cellStyle name="_인원계획표 _당진실행검토_삼익협의실행_노은14BL 최종내역서(04.6.24)_검토1_복사본 13블럭내역(최종04.10.05)" xfId="4868"/>
    <cellStyle name="_인원계획표 _당진실행검토_삼익협의실행_노은14BL 최종내역서(04.6.24)_검토2" xfId="4869"/>
    <cellStyle name="_인원계획표 _당진실행검토_삼익협의실행_노은14BL 최종내역서(04.6.24)_검토2_복사본 13블럭내역(최종04.10.05)" xfId="4870"/>
    <cellStyle name="_인원계획표 _당진실행검토_삼익협의실행_노은14BL 최종내역서(04.6.24)_복사본 13블럭내역(최종04.10.05)" xfId="4871"/>
    <cellStyle name="_인원계획표 _당진실행검토_삼익협의실행_노은2지구 13블럭내역(최종04.10.05)" xfId="4872"/>
    <cellStyle name="_인원계획표 _당진실행검토_삼익협의실행_동백리슈빌 최종내역서(단가참고)" xfId="4873"/>
    <cellStyle name="_인원계획표 _당진실행검토_삼익협의실행_동백리슈빌 최종내역서(단가참고)_복사본 13블럭내역(최종04.10.05)" xfId="4874"/>
    <cellStyle name="_인원계획표 _당진실행검토_삼익협의실행_동백리슈빌 확정내역서(2004.02.10)" xfId="4875"/>
    <cellStyle name="_인원계획표 _당진실행검토_삼익협의실행_리슈빌 공사별 비교(전체현장)" xfId="4876"/>
    <cellStyle name="_인원계획표 _당진실행검토_삼익협의실행_리슈빌 공사별 비교(전체현장)_복사본 13블럭내역(최종04.10.05)" xfId="4877"/>
    <cellStyle name="_인원계획표 _당진실행검토_삼익협의실행_실행(노은리슈빌)" xfId="4878"/>
    <cellStyle name="_인원계획표 _당진실행검토_삼익협의실행_실행(노은리슈빌)_관저리슈빌최종실행1" xfId="4879"/>
    <cellStyle name="_인원계획표 _당진실행검토_삼익협의실행_실행(노은리슈빌)_관저리슈빌최종실행1_관저리슈빌최종실행1" xfId="4880"/>
    <cellStyle name="_인원계획표 _당진실행검토_삼익협의실행_실행예산 (2004.03.29)" xfId="4881"/>
    <cellStyle name="_인원계획표 _당진실행검토_삼익협의실행_용인IC 내역서(결재0413)" xfId="4882"/>
    <cellStyle name="_인원계획표 _당진실행검토_삼익협의실행_청주비하내역(04.09.16)" xfId="4883"/>
    <cellStyle name="_인원계획표 _당진실행검토_실행(노은리슈빌)" xfId="4884"/>
    <cellStyle name="_인원계획표 _당진실행검토_실행(노은리슈빌)_관저리슈빌최종실행1" xfId="4885"/>
    <cellStyle name="_인원계획표 _당진실행검토_실행(노은리슈빌)_관저리슈빌최종실행1_관저리슈빌최종실행1" xfId="4886"/>
    <cellStyle name="_인원계획표 _당진실행검토_실행검토228" xfId="4887"/>
    <cellStyle name="_인원계획표 _당진실행검토_실행검토228_00.실행예산(결재)" xfId="4888"/>
    <cellStyle name="_인원계획표 _당진실행검토_실행검토228_07.복수리슈빌 미장" xfId="4889"/>
    <cellStyle name="_인원계획표 _당진실행검토_실행검토228_견적용내역" xfId="4890"/>
    <cellStyle name="_인원계획표 _당진실행검토_실행검토228_견적용내역(도급비교)" xfId="4891"/>
    <cellStyle name="_인원계획표 _당진실행검토_실행검토228_견적용내역(도급비교)_관저리슈빌최종실행1" xfId="4892"/>
    <cellStyle name="_인원계획표 _당진실행검토_실행검토228_견적용내역(도급비교)_관저리슈빌최종실행1_관저리슈빌최종실행1" xfId="4893"/>
    <cellStyle name="_인원계획표 _당진실행검토_실행검토228_견적용내역_관저리슈빌최종실행1" xfId="4894"/>
    <cellStyle name="_인원계획표 _당진실행검토_실행검토228_견적용내역_관저리슈빌최종실행1_관저리슈빌최종실행1" xfId="4895"/>
    <cellStyle name="_인원계획표 _당진실행검토_실행검토228_관저리슈빌최종실행(1224)" xfId="4896"/>
    <cellStyle name="_인원계획표 _당진실행검토_실행검토228_관저리슈빌최종실행(1224)_관저리슈빌최종실행1" xfId="4897"/>
    <cellStyle name="_인원계획표 _당진실행검토_실행검토228_관저리슈빌최종실행(1224)_관저리슈빌최종실행1_관저리슈빌최종실행1" xfId="4898"/>
    <cellStyle name="_인원계획표 _당진실행검토_실행검토228_관저리슈빌최종실행1" xfId="4899"/>
    <cellStyle name="_인원계획표 _당진실행검토_실행검토228_노은14BL 최종내역서(04.10.05)" xfId="4900"/>
    <cellStyle name="_인원계획표 _당진실행검토_실행검토228_노은14BL 최종내역서(04.10.05)_복사본 13블럭내역(최종04.10.05)" xfId="4901"/>
    <cellStyle name="_인원계획표 _당진실행검토_실행검토228_노은14BL 최종내역서(04.6.18)" xfId="4902"/>
    <cellStyle name="_인원계획표 _당진실행검토_실행검토228_노은14BL 최종내역서(04.6.18)_노은14BL 최종내역서(04.10.05)" xfId="4903"/>
    <cellStyle name="_인원계획표 _당진실행검토_실행검토228_노은14BL 최종내역서(04.6.18)_노은14BL 최종내역서(04.10.05)_복사본 13블럭내역(최종04.10.05)" xfId="4904"/>
    <cellStyle name="_인원계획표 _당진실행검토_실행검토228_노은14BL 최종내역서(04.6.18)_노은2지구 13블럭내역(최종04.10.05)" xfId="4905"/>
    <cellStyle name="_인원계획표 _당진실행검토_실행검토228_노은14BL 최종내역서(04.6.18)_청주비하내역(04.09.16)" xfId="4906"/>
    <cellStyle name="_인원계획표 _당진실행검토_실행검토228_노은14BL 최종내역서(04.6.24)" xfId="4907"/>
    <cellStyle name="_인원계획표 _당진실행검토_실행검토228_노은14BL 최종내역서(04.6.24)_검토" xfId="4908"/>
    <cellStyle name="_인원계획표 _당진실행검토_실행검토228_노은14BL 최종내역서(04.6.24)_검토_복사본 13블럭내역(최종04.10.05)" xfId="4909"/>
    <cellStyle name="_인원계획표 _당진실행검토_실행검토228_노은14BL 최종내역서(04.6.24)_검토1" xfId="4910"/>
    <cellStyle name="_인원계획표 _당진실행검토_실행검토228_노은14BL 최종내역서(04.6.24)_검토1_복사본 13블럭내역(최종04.10.05)" xfId="4911"/>
    <cellStyle name="_인원계획표 _당진실행검토_실행검토228_노은14BL 최종내역서(04.6.24)_검토2" xfId="4912"/>
    <cellStyle name="_인원계획표 _당진실행검토_실행검토228_노은14BL 최종내역서(04.6.24)_검토2_복사본 13블럭내역(최종04.10.05)" xfId="4913"/>
    <cellStyle name="_인원계획표 _당진실행검토_실행검토228_노은14BL 최종내역서(04.6.24)_복사본 13블럭내역(최종04.10.05)" xfId="4914"/>
    <cellStyle name="_인원계획표 _당진실행검토_실행검토228_노은2지구 13블럭내역(최종04.10.05)" xfId="4915"/>
    <cellStyle name="_인원계획표 _당진실행검토_실행검토228_동백리슈빌 최종내역서(단가참고)" xfId="4916"/>
    <cellStyle name="_인원계획표 _당진실행검토_실행검토228_동백리슈빌 최종내역서(단가참고)_복사본 13블럭내역(최종04.10.05)" xfId="4917"/>
    <cellStyle name="_인원계획표 _당진실행검토_실행검토228_동백리슈빌 확정내역서(2004.02.10)" xfId="4918"/>
    <cellStyle name="_인원계획표 _당진실행검토_실행검토228_리슈빌 공사별 비교(전체현장)" xfId="4919"/>
    <cellStyle name="_인원계획표 _당진실행검토_실행검토228_리슈빌 공사별 비교(전체현장)_복사본 13블럭내역(최종04.10.05)" xfId="4920"/>
    <cellStyle name="_인원계획표 _당진실행검토_실행검토228_실행(노은리슈빌)" xfId="4921"/>
    <cellStyle name="_인원계획표 _당진실행검토_실행검토228_실행(노은리슈빌)_관저리슈빌최종실행1" xfId="4922"/>
    <cellStyle name="_인원계획표 _당진실행검토_실행검토228_실행(노은리슈빌)_관저리슈빌최종실행1_관저리슈빌최종실행1" xfId="4923"/>
    <cellStyle name="_인원계획표 _당진실행검토_실행검토228_실행예산 (2004.03.29)" xfId="4924"/>
    <cellStyle name="_인원계획표 _당진실행검토_실행검토228_용인IC 내역서(결재0413)" xfId="4925"/>
    <cellStyle name="_인원계획표 _당진실행검토_실행검토228_청주비하내역(04.09.16)" xfId="4926"/>
    <cellStyle name="_인원계획표 _당진실행검토_실행예산 (2004.03.29)" xfId="4927"/>
    <cellStyle name="_인원계획표 _당진실행검토_용인IC 내역서(결재0413)" xfId="4928"/>
    <cellStyle name="_인원계획표 _당진실행검토_청주비하내역(04.09.16)" xfId="4929"/>
    <cellStyle name="_인원계획표 _도급내역(ES적용산출)김정화" xfId="225"/>
    <cellStyle name="_인원계획표 _도급내역(ES적용산출)김정화_FCR20(매설접지)060902" xfId="226"/>
    <cellStyle name="_인원계획표 _도급내역(ES적용산출)김정화_자단" xfId="227"/>
    <cellStyle name="_인원계획표 _도급내역(ES적용산출)김정화_조달청-주광전기-청량리덕소도(2차)" xfId="228"/>
    <cellStyle name="_인원계획표 _도급내역(ES적용산출)김정화_조달청-주광전기-청량리덕소도(2차)_FCR20(매설접지)060902" xfId="229"/>
    <cellStyle name="_인원계획표 _도급내역(ES적용산출)김정화_조달청-주광전기-청량리덕소도(2차)_자단" xfId="230"/>
    <cellStyle name="_인원계획표 _도급내역(ES적용산출)김정화_조달청-주광전기-청량리덕소도(2차)_조달청-주광전기-청량리덕소도(2차)" xfId="231"/>
    <cellStyle name="_인원계획표 _도급내역(ES적용산출)김정화_조달청-주광전기-청량리덕소도(2차)_조달청-주광전기-청량리덕소도(2차)_FCR20(매설접지)060902" xfId="232"/>
    <cellStyle name="_인원계획표 _도급내역(ES적용산출)김정화_조달청-주광전기-청량리덕소도(2차)_조달청-주광전기-청량리덕소도(2차)_자단" xfId="233"/>
    <cellStyle name="_인원계획표 _도급내역(부대입찰)" xfId="234"/>
    <cellStyle name="_인원계획표 _도급내역(부대입찰)_FCR20(매설접지)060902" xfId="235"/>
    <cellStyle name="_인원계획표 _도급내역(부대입찰)_자단" xfId="236"/>
    <cellStyle name="_인원계획표 _도급내역(부대입찰)_조달청-주광전기-청량리덕소도(2차)" xfId="237"/>
    <cellStyle name="_인원계획표 _도급내역(부대입찰)_조달청-주광전기-청량리덕소도(2차)_FCR20(매설접지)060902" xfId="238"/>
    <cellStyle name="_인원계획표 _도급내역(부대입찰)_조달청-주광전기-청량리덕소도(2차)_자단" xfId="239"/>
    <cellStyle name="_인원계획표 _도급내역(부대입찰)_조달청-주광전기-청량리덕소도(2차)_조달청-주광전기-청량리덕소도(2차)" xfId="240"/>
    <cellStyle name="_인원계획표 _도급내역(부대입찰)_조달청-주광전기-청량리덕소도(2차)_조달청-주광전기-청량리덕소도(2차)_FCR20(매설접지)060902" xfId="241"/>
    <cellStyle name="_인원계획표 _도급내역(부대입찰)_조달청-주광전기-청량리덕소도(2차)_조달청-주광전기-청량리덕소도(2차)_자단" xfId="242"/>
    <cellStyle name="_인원계획표 _도급내역(비목별)" xfId="243"/>
    <cellStyle name="_인원계획표 _도급내역(비목별)_FCR20(매설접지)060902" xfId="244"/>
    <cellStyle name="_인원계획표 _도급내역(비목별)_자단" xfId="245"/>
    <cellStyle name="_인원계획표 _도급내역(비목별)_조달청-주광전기-청량리덕소도(2차)" xfId="246"/>
    <cellStyle name="_인원계획표 _도급내역(비목별)_조달청-주광전기-청량리덕소도(2차)_FCR20(매설접지)060902" xfId="247"/>
    <cellStyle name="_인원계획표 _도급내역(비목별)_조달청-주광전기-청량리덕소도(2차)_자단" xfId="248"/>
    <cellStyle name="_인원계획표 _도급내역(비목별)_조달청-주광전기-청량리덕소도(2차)_조달청-주광전기-청량리덕소도(2차)" xfId="249"/>
    <cellStyle name="_인원계획표 _도급내역(비목별)_조달청-주광전기-청량리덕소도(2차)_조달청-주광전기-청량리덕소도(2차)_FCR20(매설접지)060902" xfId="250"/>
    <cellStyle name="_인원계획표 _도급내역(비목별)_조달청-주광전기-청량리덕소도(2차)_조달청-주광전기-청량리덕소도(2차)_자단" xfId="251"/>
    <cellStyle name="_인원계획표 _도급내역(총액)" xfId="252"/>
    <cellStyle name="_인원계획표 _도급내역(총액)_FCR20(매설접지)060902" xfId="253"/>
    <cellStyle name="_인원계획표 _도급내역(총액)_자단" xfId="254"/>
    <cellStyle name="_인원계획표 _도급내역(총액)_조달청-주광전기-청량리덕소도(2차)" xfId="255"/>
    <cellStyle name="_인원계획표 _도급내역(총액)_조달청-주광전기-청량리덕소도(2차)_FCR20(매설접지)060902" xfId="256"/>
    <cellStyle name="_인원계획표 _도급내역(총액)_조달청-주광전기-청량리덕소도(2차)_자단" xfId="257"/>
    <cellStyle name="_인원계획표 _도급내역(총액)_조달청-주광전기-청량리덕소도(2차)_조달청-주광전기-청량리덕소도(2차)" xfId="258"/>
    <cellStyle name="_인원계획표 _도급내역(총액)_조달청-주광전기-청량리덕소도(2차)_조달청-주광전기-청량리덕소도(2차)_FCR20(매설접지)060902" xfId="259"/>
    <cellStyle name="_인원계획표 _도급내역(총액)_조달청-주광전기-청량리덕소도(2차)_조달청-주광전기-청량리덕소도(2차)_자단" xfId="260"/>
    <cellStyle name="_인원계획표 _도로시설물실정보고" xfId="4930"/>
    <cellStyle name="_인원계획표 _동백리슈빌 최종내역서(단가참고)" xfId="4931"/>
    <cellStyle name="_인원계획표 _동백리슈빌 최종내역서(단가참고)_복사본 13블럭내역(최종04.10.05)" xfId="4932"/>
    <cellStyle name="_인원계획표 _동백리슈빌 확정내역서(2004.02.10)" xfId="4933"/>
    <cellStyle name="_인원계획표 _리슈빌 공사별 비교(전체현장)" xfId="4934"/>
    <cellStyle name="_인원계획표 _리슈빌 공사별 비교(전체현장)_복사본 13블럭내역(최종04.10.05)" xfId="4935"/>
    <cellStyle name="_인원계획표 _물량내역(김천)" xfId="4936"/>
    <cellStyle name="_인원계획표 _부대입찰사선정품의" xfId="4937"/>
    <cellStyle name="_인원계획표 _부대입찰사선정품의_가실행 및 총괄(선진포항)" xfId="4938"/>
    <cellStyle name="_인원계획표 _부대입찰사선정품의_가실행 및 총괄(선진포항)_가실행 및 총괄(선진포항)" xfId="4939"/>
    <cellStyle name="_인원계획표 _부대입찰사선정품의_가실행 및 총괄(선진포항)_가실행 및 총괄(선진포항)_절감보고자료" xfId="4940"/>
    <cellStyle name="_인원계획표 _부대입찰사선정품의_가실행 및 총괄(선진포항)_절감보고자료" xfId="4941"/>
    <cellStyle name="_인원계획표 _부대입찰사선정품의_절감보고자료" xfId="4942"/>
    <cellStyle name="_인원계획표 _석봉가도 1차분" xfId="4943"/>
    <cellStyle name="_인원계획표 _석봉가도 내역" xfId="4944"/>
    <cellStyle name="_인원계획표 _석봉가도 도급내역" xfId="4945"/>
    <cellStyle name="_인원계획표 _석봉가도교 내역서" xfId="4946"/>
    <cellStyle name="_인원계획표 _석봉가도교 내역서(2)" xfId="4947"/>
    <cellStyle name="_인원계획표 _석봉가도교 내역서(2차설변)" xfId="4948"/>
    <cellStyle name="_인원계획표 _석봉가도교 내역서(2차설변,수정분)" xfId="4949"/>
    <cellStyle name="_인원계획표 _석봉가도교 내역서(2차설변,수정분11.21)" xfId="4950"/>
    <cellStyle name="_인원계획표 _석봉가도교 내역서(2차설변,수정분11.22)" xfId="4951"/>
    <cellStyle name="_인원계획표 _석봉가도교 내역서(3차설변)" xfId="4952"/>
    <cellStyle name="_인원계획표 _석봉가도교 내역서(4차설변)" xfId="4953"/>
    <cellStyle name="_인원계획표 _석봉가도교 내역서(확정)" xfId="4954"/>
    <cellStyle name="_인원계획표 _석봉계액내역(원가별)" xfId="4955"/>
    <cellStyle name="_인원계획표 _석봉단가1" xfId="4956"/>
    <cellStyle name="_인원계획표 _석봉도급(남해)" xfId="4957"/>
    <cellStyle name="_인원계획표 _석봉도급(남해)_석봉하도급" xfId="4958"/>
    <cellStyle name="_인원계획표 _석봉도급(남해2)" xfId="4959"/>
    <cellStyle name="_인원계획표 _석봉도급(남해2)_석봉하도급" xfId="4960"/>
    <cellStyle name="_인원계획표 _석봉도급내역" xfId="4961"/>
    <cellStyle name="_인원계획표 _석봉하도급" xfId="4962"/>
    <cellStyle name="_인원계획표 _설계변경내역서" xfId="4963"/>
    <cellStyle name="_인원계획표 _신호등견적서" xfId="4964"/>
    <cellStyle name="_인원계획표 _실행(노은리슈빌)" xfId="4965"/>
    <cellStyle name="_인원계획표 _실행(노은리슈빌)_관저리슈빌최종실행1" xfId="4966"/>
    <cellStyle name="_인원계획표 _실행(노은리슈빌)_관저리슈빌최종실행1_관저리슈빌최종실행1" xfId="4967"/>
    <cellStyle name="_인원계획표 _실행검토228" xfId="4968"/>
    <cellStyle name="_인원계획표 _실행검토228_00.실행예산(결재)" xfId="4969"/>
    <cellStyle name="_인원계획표 _실행검토228_07.복수리슈빌 미장" xfId="4970"/>
    <cellStyle name="_인원계획표 _실행검토228_견적용내역" xfId="4971"/>
    <cellStyle name="_인원계획표 _실행검토228_견적용내역(도급비교)" xfId="4972"/>
    <cellStyle name="_인원계획표 _실행검토228_견적용내역(도급비교)_관저리슈빌최종실행1" xfId="4973"/>
    <cellStyle name="_인원계획표 _실행검토228_견적용내역(도급비교)_관저리슈빌최종실행1_관저리슈빌최종실행1" xfId="4974"/>
    <cellStyle name="_인원계획표 _실행검토228_견적용내역_관저리슈빌최종실행1" xfId="4975"/>
    <cellStyle name="_인원계획표 _실행검토228_견적용내역_관저리슈빌최종실행1_관저리슈빌최종실행1" xfId="4976"/>
    <cellStyle name="_인원계획표 _실행검토228_관저리슈빌최종실행(1224)" xfId="4977"/>
    <cellStyle name="_인원계획표 _실행검토228_관저리슈빌최종실행(1224)_관저리슈빌최종실행1" xfId="4978"/>
    <cellStyle name="_인원계획표 _실행검토228_관저리슈빌최종실행(1224)_관저리슈빌최종실행1_관저리슈빌최종실행1" xfId="4979"/>
    <cellStyle name="_인원계획표 _실행검토228_관저리슈빌최종실행1" xfId="4980"/>
    <cellStyle name="_인원계획표 _실행검토228_노은14BL 최종내역서(04.10.05)" xfId="4981"/>
    <cellStyle name="_인원계획표 _실행검토228_노은14BL 최종내역서(04.10.05)_복사본 13블럭내역(최종04.10.05)" xfId="4982"/>
    <cellStyle name="_인원계획표 _실행검토228_노은14BL 최종내역서(04.6.18)" xfId="4983"/>
    <cellStyle name="_인원계획표 _실행검토228_노은14BL 최종내역서(04.6.18)_노은14BL 최종내역서(04.10.05)" xfId="4984"/>
    <cellStyle name="_인원계획표 _실행검토228_노은14BL 최종내역서(04.6.18)_노은14BL 최종내역서(04.10.05)_복사본 13블럭내역(최종04.10.05)" xfId="4985"/>
    <cellStyle name="_인원계획표 _실행검토228_노은14BL 최종내역서(04.6.18)_노은2지구 13블럭내역(최종04.10.05)" xfId="4986"/>
    <cellStyle name="_인원계획표 _실행검토228_노은14BL 최종내역서(04.6.18)_청주비하내역(04.09.16)" xfId="4987"/>
    <cellStyle name="_인원계획표 _실행검토228_노은14BL 최종내역서(04.6.24)" xfId="4988"/>
    <cellStyle name="_인원계획표 _실행검토228_노은14BL 최종내역서(04.6.24)_검토" xfId="4989"/>
    <cellStyle name="_인원계획표 _실행검토228_노은14BL 최종내역서(04.6.24)_검토_복사본 13블럭내역(최종04.10.05)" xfId="4990"/>
    <cellStyle name="_인원계획표 _실행검토228_노은14BL 최종내역서(04.6.24)_검토1" xfId="4991"/>
    <cellStyle name="_인원계획표 _실행검토228_노은14BL 최종내역서(04.6.24)_검토1_복사본 13블럭내역(최종04.10.05)" xfId="4992"/>
    <cellStyle name="_인원계획표 _실행검토228_노은14BL 최종내역서(04.6.24)_검토2" xfId="4993"/>
    <cellStyle name="_인원계획표 _실행검토228_노은14BL 최종내역서(04.6.24)_검토2_복사본 13블럭내역(최종04.10.05)" xfId="4994"/>
    <cellStyle name="_인원계획표 _실행검토228_노은14BL 최종내역서(04.6.24)_복사본 13블럭내역(최종04.10.05)" xfId="4995"/>
    <cellStyle name="_인원계획표 _실행검토228_노은2지구 13블럭내역(최종04.10.05)" xfId="4996"/>
    <cellStyle name="_인원계획표 _실행검토228_동백리슈빌 최종내역서(단가참고)" xfId="4997"/>
    <cellStyle name="_인원계획표 _실행검토228_동백리슈빌 최종내역서(단가참고)_복사본 13블럭내역(최종04.10.05)" xfId="4998"/>
    <cellStyle name="_인원계획표 _실행검토228_동백리슈빌 확정내역서(2004.02.10)" xfId="4999"/>
    <cellStyle name="_인원계획표 _실행검토228_리슈빌 공사별 비교(전체현장)" xfId="5000"/>
    <cellStyle name="_인원계획표 _실행검토228_리슈빌 공사별 비교(전체현장)_복사본 13블럭내역(최종04.10.05)" xfId="5001"/>
    <cellStyle name="_인원계획표 _실행검토228_삼익비교실행" xfId="5002"/>
    <cellStyle name="_인원계획표 _실행검토228_삼익비교실행_00.실행예산(결재)" xfId="5003"/>
    <cellStyle name="_인원계획표 _실행검토228_삼익비교실행_07.복수리슈빌 미장" xfId="5004"/>
    <cellStyle name="_인원계획표 _실행검토228_삼익비교실행_견적용내역" xfId="5005"/>
    <cellStyle name="_인원계획표 _실행검토228_삼익비교실행_견적용내역(도급비교)" xfId="5006"/>
    <cellStyle name="_인원계획표 _실행검토228_삼익비교실행_견적용내역(도급비교)_관저리슈빌최종실행1" xfId="5007"/>
    <cellStyle name="_인원계획표 _실행검토228_삼익비교실행_견적용내역(도급비교)_관저리슈빌최종실행1_관저리슈빌최종실행1" xfId="5008"/>
    <cellStyle name="_인원계획표 _실행검토228_삼익비교실행_견적용내역_관저리슈빌최종실행1" xfId="5009"/>
    <cellStyle name="_인원계획표 _실행검토228_삼익비교실행_견적용내역_관저리슈빌최종실행1_관저리슈빌최종실행1" xfId="5010"/>
    <cellStyle name="_인원계획표 _실행검토228_삼익비교실행_관저리슈빌최종실행(1224)" xfId="5011"/>
    <cellStyle name="_인원계획표 _실행검토228_삼익비교실행_관저리슈빌최종실행(1224)_관저리슈빌최종실행1" xfId="5012"/>
    <cellStyle name="_인원계획표 _실행검토228_삼익비교실행_관저리슈빌최종실행(1224)_관저리슈빌최종실행1_관저리슈빌최종실행1" xfId="5013"/>
    <cellStyle name="_인원계획표 _실행검토228_삼익비교실행_관저리슈빌최종실행1" xfId="5014"/>
    <cellStyle name="_인원계획표 _실행검토228_삼익비교실행_노은14BL 최종내역서(04.10.05)" xfId="5015"/>
    <cellStyle name="_인원계획표 _실행검토228_삼익비교실행_노은14BL 최종내역서(04.10.05)_복사본 13블럭내역(최종04.10.05)" xfId="5016"/>
    <cellStyle name="_인원계획표 _실행검토228_삼익비교실행_노은14BL 최종내역서(04.6.18)" xfId="5017"/>
    <cellStyle name="_인원계획표 _실행검토228_삼익비교실행_노은14BL 최종내역서(04.6.18)_노은14BL 최종내역서(04.10.05)" xfId="5018"/>
    <cellStyle name="_인원계획표 _실행검토228_삼익비교실행_노은14BL 최종내역서(04.6.18)_노은14BL 최종내역서(04.10.05)_복사본 13블럭내역(최종04.10.05)" xfId="5019"/>
    <cellStyle name="_인원계획표 _실행검토228_삼익비교실행_노은14BL 최종내역서(04.6.18)_노은2지구 13블럭내역(최종04.10.05)" xfId="5020"/>
    <cellStyle name="_인원계획표 _실행검토228_삼익비교실행_노은14BL 최종내역서(04.6.18)_청주비하내역(04.09.16)" xfId="5021"/>
    <cellStyle name="_인원계획표 _실행검토228_삼익비교실행_노은14BL 최종내역서(04.6.24)" xfId="5022"/>
    <cellStyle name="_인원계획표 _실행검토228_삼익비교실행_노은14BL 최종내역서(04.6.24)_검토" xfId="5023"/>
    <cellStyle name="_인원계획표 _실행검토228_삼익비교실행_노은14BL 최종내역서(04.6.24)_검토_복사본 13블럭내역(최종04.10.05)" xfId="5024"/>
    <cellStyle name="_인원계획표 _실행검토228_삼익비교실행_노은14BL 최종내역서(04.6.24)_검토1" xfId="5025"/>
    <cellStyle name="_인원계획표 _실행검토228_삼익비교실행_노은14BL 최종내역서(04.6.24)_검토1_복사본 13블럭내역(최종04.10.05)" xfId="5026"/>
    <cellStyle name="_인원계획표 _실행검토228_삼익비교실행_노은14BL 최종내역서(04.6.24)_검토2" xfId="5027"/>
    <cellStyle name="_인원계획표 _실행검토228_삼익비교실행_노은14BL 최종내역서(04.6.24)_검토2_복사본 13블럭내역(최종04.10.05)" xfId="5028"/>
    <cellStyle name="_인원계획표 _실행검토228_삼익비교실행_노은14BL 최종내역서(04.6.24)_복사본 13블럭내역(최종04.10.05)" xfId="5029"/>
    <cellStyle name="_인원계획표 _실행검토228_삼익비교실행_노은2지구 13블럭내역(최종04.10.05)" xfId="5030"/>
    <cellStyle name="_인원계획표 _실행검토228_삼익비교실행_동백리슈빌 최종내역서(단가참고)" xfId="5031"/>
    <cellStyle name="_인원계획표 _실행검토228_삼익비교실행_동백리슈빌 최종내역서(단가참고)_복사본 13블럭내역(최종04.10.05)" xfId="5032"/>
    <cellStyle name="_인원계획표 _실행검토228_삼익비교실행_동백리슈빌 확정내역서(2004.02.10)" xfId="5033"/>
    <cellStyle name="_인원계획표 _실행검토228_삼익비교실행_리슈빌 공사별 비교(전체현장)" xfId="5034"/>
    <cellStyle name="_인원계획표 _실행검토228_삼익비교실행_리슈빌 공사별 비교(전체현장)_복사본 13블럭내역(최종04.10.05)" xfId="5035"/>
    <cellStyle name="_인원계획표 _실행검토228_삼익비교실행_실행(노은리슈빌)" xfId="5036"/>
    <cellStyle name="_인원계획표 _실행검토228_삼익비교실행_실행(노은리슈빌)_관저리슈빌최종실행1" xfId="5037"/>
    <cellStyle name="_인원계획표 _실행검토228_삼익비교실행_실행(노은리슈빌)_관저리슈빌최종실행1_관저리슈빌최종실행1" xfId="5038"/>
    <cellStyle name="_인원계획표 _실행검토228_삼익비교실행_실행예산 (2004.03.29)" xfId="5039"/>
    <cellStyle name="_인원계획표 _실행검토228_삼익비교실행_용인IC 내역서(결재0413)" xfId="5040"/>
    <cellStyle name="_인원계획표 _실행검토228_삼익비교실행_청주비하내역(04.09.16)" xfId="5041"/>
    <cellStyle name="_인원계획표 _실행검토228_삼익협의실행" xfId="5042"/>
    <cellStyle name="_인원계획표 _실행검토228_삼익협의실행_00.실행예산(결재)" xfId="5043"/>
    <cellStyle name="_인원계획표 _실행검토228_삼익협의실행_07.복수리슈빌 미장" xfId="5044"/>
    <cellStyle name="_인원계획표 _실행검토228_삼익협의실행_견적용내역" xfId="5045"/>
    <cellStyle name="_인원계획표 _실행검토228_삼익협의실행_견적용내역(도급비교)" xfId="5046"/>
    <cellStyle name="_인원계획표 _실행검토228_삼익협의실행_견적용내역(도급비교)_관저리슈빌최종실행1" xfId="5047"/>
    <cellStyle name="_인원계획표 _실행검토228_삼익협의실행_견적용내역(도급비교)_관저리슈빌최종실행1_관저리슈빌최종실행1" xfId="5048"/>
    <cellStyle name="_인원계획표 _실행검토228_삼익협의실행_견적용내역_관저리슈빌최종실행1" xfId="5049"/>
    <cellStyle name="_인원계획표 _실행검토228_삼익협의실행_견적용내역_관저리슈빌최종실행1_관저리슈빌최종실행1" xfId="5050"/>
    <cellStyle name="_인원계획표 _실행검토228_삼익협의실행_관저리슈빌최종실행(1224)" xfId="5051"/>
    <cellStyle name="_인원계획표 _실행검토228_삼익협의실행_관저리슈빌최종실행(1224)_관저리슈빌최종실행1" xfId="5052"/>
    <cellStyle name="_인원계획표 _실행검토228_삼익협의실행_관저리슈빌최종실행(1224)_관저리슈빌최종실행1_관저리슈빌최종실행1" xfId="5053"/>
    <cellStyle name="_인원계획표 _실행검토228_삼익협의실행_관저리슈빌최종실행1" xfId="5054"/>
    <cellStyle name="_인원계획표 _실행검토228_삼익협의실행_노은14BL 최종내역서(04.10.05)" xfId="5055"/>
    <cellStyle name="_인원계획표 _실행검토228_삼익협의실행_노은14BL 최종내역서(04.10.05)_복사본 13블럭내역(최종04.10.05)" xfId="5056"/>
    <cellStyle name="_인원계획표 _실행검토228_삼익협의실행_노은14BL 최종내역서(04.6.18)" xfId="5057"/>
    <cellStyle name="_인원계획표 _실행검토228_삼익협의실행_노은14BL 최종내역서(04.6.18)_노은14BL 최종내역서(04.10.05)" xfId="5058"/>
    <cellStyle name="_인원계획표 _실행검토228_삼익협의실행_노은14BL 최종내역서(04.6.18)_노은14BL 최종내역서(04.10.05)_복사본 13블럭내역(최종04.10.05)" xfId="5059"/>
    <cellStyle name="_인원계획표 _실행검토228_삼익협의실행_노은14BL 최종내역서(04.6.18)_노은2지구 13블럭내역(최종04.10.05)" xfId="5060"/>
    <cellStyle name="_인원계획표 _실행검토228_삼익협의실행_노은14BL 최종내역서(04.6.18)_청주비하내역(04.09.16)" xfId="5061"/>
    <cellStyle name="_인원계획표 _실행검토228_삼익협의실행_노은14BL 최종내역서(04.6.24)" xfId="5062"/>
    <cellStyle name="_인원계획표 _실행검토228_삼익협의실행_노은14BL 최종내역서(04.6.24)_검토" xfId="5063"/>
    <cellStyle name="_인원계획표 _실행검토228_삼익협의실행_노은14BL 최종내역서(04.6.24)_검토_복사본 13블럭내역(최종04.10.05)" xfId="5064"/>
    <cellStyle name="_인원계획표 _실행검토228_삼익협의실행_노은14BL 최종내역서(04.6.24)_검토1" xfId="5065"/>
    <cellStyle name="_인원계획표 _실행검토228_삼익협의실행_노은14BL 최종내역서(04.6.24)_검토1_복사본 13블럭내역(최종04.10.05)" xfId="5066"/>
    <cellStyle name="_인원계획표 _실행검토228_삼익협의실행_노은14BL 최종내역서(04.6.24)_검토2" xfId="5067"/>
    <cellStyle name="_인원계획표 _실행검토228_삼익협의실행_노은14BL 최종내역서(04.6.24)_검토2_복사본 13블럭내역(최종04.10.05)" xfId="5068"/>
    <cellStyle name="_인원계획표 _실행검토228_삼익협의실행_노은14BL 최종내역서(04.6.24)_복사본 13블럭내역(최종04.10.05)" xfId="5069"/>
    <cellStyle name="_인원계획표 _실행검토228_삼익협의실행_노은2지구 13블럭내역(최종04.10.05)" xfId="5070"/>
    <cellStyle name="_인원계획표 _실행검토228_삼익협의실행_동백리슈빌 최종내역서(단가참고)" xfId="5071"/>
    <cellStyle name="_인원계획표 _실행검토228_삼익협의실행_동백리슈빌 최종내역서(단가참고)_복사본 13블럭내역(최종04.10.05)" xfId="5072"/>
    <cellStyle name="_인원계획표 _실행검토228_삼익협의실행_동백리슈빌 확정내역서(2004.02.10)" xfId="5073"/>
    <cellStyle name="_인원계획표 _실행검토228_삼익협의실행_리슈빌 공사별 비교(전체현장)" xfId="5074"/>
    <cellStyle name="_인원계획표 _실행검토228_삼익협의실행_리슈빌 공사별 비교(전체현장)_복사본 13블럭내역(최종04.10.05)" xfId="5075"/>
    <cellStyle name="_인원계획표 _실행검토228_삼익협의실행_실행(노은리슈빌)" xfId="5076"/>
    <cellStyle name="_인원계획표 _실행검토228_삼익협의실행_실행(노은리슈빌)_관저리슈빌최종실행1" xfId="5077"/>
    <cellStyle name="_인원계획표 _실행검토228_삼익협의실행_실행(노은리슈빌)_관저리슈빌최종실행1_관저리슈빌최종실행1" xfId="5078"/>
    <cellStyle name="_인원계획표 _실행검토228_삼익협의실행_실행예산 (2004.03.29)" xfId="5079"/>
    <cellStyle name="_인원계획표 _실행검토228_삼익협의실행_용인IC 내역서(결재0413)" xfId="5080"/>
    <cellStyle name="_인원계획표 _실행검토228_삼익협의실행_청주비하내역(04.09.16)" xfId="5081"/>
    <cellStyle name="_인원계획표 _실행검토228_실행(노은리슈빌)" xfId="5082"/>
    <cellStyle name="_인원계획표 _실행검토228_실행(노은리슈빌)_관저리슈빌최종실행1" xfId="5083"/>
    <cellStyle name="_인원계획표 _실행검토228_실행(노은리슈빌)_관저리슈빌최종실행1_관저리슈빌최종실행1" xfId="5084"/>
    <cellStyle name="_인원계획표 _실행검토228_실행검토228" xfId="5085"/>
    <cellStyle name="_인원계획표 _실행검토228_실행검토228_00.실행예산(결재)" xfId="5086"/>
    <cellStyle name="_인원계획표 _실행검토228_실행검토228_07.복수리슈빌 미장" xfId="5087"/>
    <cellStyle name="_인원계획표 _실행검토228_실행검토228_견적용내역" xfId="5088"/>
    <cellStyle name="_인원계획표 _실행검토228_실행검토228_견적용내역(도급비교)" xfId="5089"/>
    <cellStyle name="_인원계획표 _실행검토228_실행검토228_견적용내역(도급비교)_관저리슈빌최종실행1" xfId="5090"/>
    <cellStyle name="_인원계획표 _실행검토228_실행검토228_견적용내역(도급비교)_관저리슈빌최종실행1_관저리슈빌최종실행1" xfId="5091"/>
    <cellStyle name="_인원계획표 _실행검토228_실행검토228_견적용내역_관저리슈빌최종실행1" xfId="5092"/>
    <cellStyle name="_인원계획표 _실행검토228_실행검토228_견적용내역_관저리슈빌최종실행1_관저리슈빌최종실행1" xfId="5093"/>
    <cellStyle name="_인원계획표 _실행검토228_실행검토228_관저리슈빌최종실행(1224)" xfId="5094"/>
    <cellStyle name="_인원계획표 _실행검토228_실행검토228_관저리슈빌최종실행(1224)_관저리슈빌최종실행1" xfId="5095"/>
    <cellStyle name="_인원계획표 _실행검토228_실행검토228_관저리슈빌최종실행(1224)_관저리슈빌최종실행1_관저리슈빌최종실행1" xfId="5096"/>
    <cellStyle name="_인원계획표 _실행검토228_실행검토228_관저리슈빌최종실행1" xfId="5097"/>
    <cellStyle name="_인원계획표 _실행검토228_실행검토228_노은14BL 최종내역서(04.10.05)" xfId="5098"/>
    <cellStyle name="_인원계획표 _실행검토228_실행검토228_노은14BL 최종내역서(04.10.05)_복사본 13블럭내역(최종04.10.05)" xfId="5099"/>
    <cellStyle name="_인원계획표 _실행검토228_실행검토228_노은14BL 최종내역서(04.6.18)" xfId="5100"/>
    <cellStyle name="_인원계획표 _실행검토228_실행검토228_노은14BL 최종내역서(04.6.18)_노은14BL 최종내역서(04.10.05)" xfId="5101"/>
    <cellStyle name="_인원계획표 _실행검토228_실행검토228_노은14BL 최종내역서(04.6.18)_노은14BL 최종내역서(04.10.05)_복사본 13블럭내역(최종04.10.05)" xfId="5102"/>
    <cellStyle name="_인원계획표 _실행검토228_실행검토228_노은14BL 최종내역서(04.6.18)_노은2지구 13블럭내역(최종04.10.05)" xfId="5103"/>
    <cellStyle name="_인원계획표 _실행검토228_실행검토228_노은14BL 최종내역서(04.6.18)_청주비하내역(04.09.16)" xfId="5104"/>
    <cellStyle name="_인원계획표 _실행검토228_실행검토228_노은14BL 최종내역서(04.6.24)" xfId="5105"/>
    <cellStyle name="_인원계획표 _실행검토228_실행검토228_노은14BL 최종내역서(04.6.24)_검토" xfId="5106"/>
    <cellStyle name="_인원계획표 _실행검토228_실행검토228_노은14BL 최종내역서(04.6.24)_검토_복사본 13블럭내역(최종04.10.05)" xfId="5107"/>
    <cellStyle name="_인원계획표 _실행검토228_실행검토228_노은14BL 최종내역서(04.6.24)_검토1" xfId="5108"/>
    <cellStyle name="_인원계획표 _실행검토228_실행검토228_노은14BL 최종내역서(04.6.24)_검토1_복사본 13블럭내역(최종04.10.05)" xfId="5109"/>
    <cellStyle name="_인원계획표 _실행검토228_실행검토228_노은14BL 최종내역서(04.6.24)_검토2" xfId="5110"/>
    <cellStyle name="_인원계획표 _실행검토228_실행검토228_노은14BL 최종내역서(04.6.24)_검토2_복사본 13블럭내역(최종04.10.05)" xfId="5111"/>
    <cellStyle name="_인원계획표 _실행검토228_실행검토228_노은14BL 최종내역서(04.6.24)_복사본 13블럭내역(최종04.10.05)" xfId="5112"/>
    <cellStyle name="_인원계획표 _실행검토228_실행검토228_노은2지구 13블럭내역(최종04.10.05)" xfId="5113"/>
    <cellStyle name="_인원계획표 _실행검토228_실행검토228_동백리슈빌 최종내역서(단가참고)" xfId="5114"/>
    <cellStyle name="_인원계획표 _실행검토228_실행검토228_동백리슈빌 최종내역서(단가참고)_복사본 13블럭내역(최종04.10.05)" xfId="5115"/>
    <cellStyle name="_인원계획표 _실행검토228_실행검토228_동백리슈빌 확정내역서(2004.02.10)" xfId="5116"/>
    <cellStyle name="_인원계획표 _실행검토228_실행검토228_리슈빌 공사별 비교(전체현장)" xfId="5117"/>
    <cellStyle name="_인원계획표 _실행검토228_실행검토228_리슈빌 공사별 비교(전체현장)_복사본 13블럭내역(최종04.10.05)" xfId="5118"/>
    <cellStyle name="_인원계획표 _실행검토228_실행검토228_실행(노은리슈빌)" xfId="5119"/>
    <cellStyle name="_인원계획표 _실행검토228_실행검토228_실행(노은리슈빌)_관저리슈빌최종실행1" xfId="5120"/>
    <cellStyle name="_인원계획표 _실행검토228_실행검토228_실행(노은리슈빌)_관저리슈빌최종실행1_관저리슈빌최종실행1" xfId="5121"/>
    <cellStyle name="_인원계획표 _실행검토228_실행검토228_실행예산 (2004.03.29)" xfId="5122"/>
    <cellStyle name="_인원계획표 _실행검토228_실행검토228_용인IC 내역서(결재0413)" xfId="5123"/>
    <cellStyle name="_인원계획표 _실행검토228_실행검토228_청주비하내역(04.09.16)" xfId="5124"/>
    <cellStyle name="_인원계획표 _실행검토228_실행예산 (2004.03.29)" xfId="5125"/>
    <cellStyle name="_인원계획표 _실행검토228_용인IC 내역서(결재0413)" xfId="5126"/>
    <cellStyle name="_인원계획표 _실행검토228_청주비하내역(04.09.16)" xfId="5127"/>
    <cellStyle name="_인원계획표 _실행보고(기준)" xfId="5128"/>
    <cellStyle name="_인원계획표 _실행보고_수영장" xfId="5129"/>
    <cellStyle name="_인원계획표 _실행보고_수영장_02 실행보고_대전인동1공구(29410)" xfId="5130"/>
    <cellStyle name="_인원계획표 _실행보고_수영장_2003년 경상비&amp;공통가설" xfId="5131"/>
    <cellStyle name="_인원계획표 _실행보고_수영장_2004년 급여실행" xfId="5132"/>
    <cellStyle name="_인원계획표 _실행보고_수영장_박용인동백상록 실행보고" xfId="5133"/>
    <cellStyle name="_인원계획표 _실행보고_수영장_사본 - 02_2003년실행보고양식" xfId="5134"/>
    <cellStyle name="_인원계획표 _실행보고_수영장_실행보고(경주세계문화엑스포)" xfId="5135"/>
    <cellStyle name="_인원계획표 _실행보고_수영장_용인동백상록 실행보고" xfId="5136"/>
    <cellStyle name="_인원계획표 _실행예산 (2004.03.29)" xfId="5137"/>
    <cellStyle name="_인원계획표 _실행예산(관리비)" xfId="5138"/>
    <cellStyle name="_인원계획표 _용인IC 내역서(결재0413)" xfId="5139"/>
    <cellStyle name="_인원계획표 _자단" xfId="261"/>
    <cellStyle name="_인원계획표 _적격 " xfId="262"/>
    <cellStyle name="_인원계획표 _적격 _2차내역변경" xfId="5140"/>
    <cellStyle name="_인원계획표 _적격 _FCR20(매설접지)060902" xfId="263"/>
    <cellStyle name="_인원계획표 _적격 _P-대림종건(주)-반포유수지 1회ESC" xfId="5141"/>
    <cellStyle name="_인원계획표 _적격 _P-대림종건(주)-반포유수지 1회ESC-간접비변경" xfId="5142"/>
    <cellStyle name="_인원계획표 _적격 _P-대림종건(주)-반포유수지 2회ESC" xfId="5143"/>
    <cellStyle name="_인원계획표 _적격 _P-대림종건(주)-반포유수지 3회ESC" xfId="5144"/>
    <cellStyle name="_인원계획표 _적격 _가실행 및 총괄(선진포항)" xfId="5145"/>
    <cellStyle name="_인원계획표 _적격 _가실행 및 총괄(선진포항)_가실행 및 총괄(선진포항)" xfId="5146"/>
    <cellStyle name="_인원계획표 _적격 _가실행 및 총괄(선진포항)_가실행 및 총괄(선진포항)_절감보고자료" xfId="5147"/>
    <cellStyle name="_인원계획표 _적격 _가실행 및 총괄(선진포항)_절감보고자료" xfId="5148"/>
    <cellStyle name="_인원계획표 _적격 _견적 방문 제출시-SAMPLE" xfId="5149"/>
    <cellStyle name="_인원계획표 _적격 _견적 방문 제출시-SAMPLE_신호등견적서" xfId="5150"/>
    <cellStyle name="_인원계획표 _적격 _경부고철총괄(14-1)" xfId="5151"/>
    <cellStyle name="_인원계획표 _적격 _경부고철총괄(14-1)_절감보고자료" xfId="5152"/>
    <cellStyle name="_인원계획표 _적격 _도급내역(ES적용산출)김정화" xfId="264"/>
    <cellStyle name="_인원계획표 _적격 _도급내역(ES적용산출)김정화_FCR20(매설접지)060902" xfId="265"/>
    <cellStyle name="_인원계획표 _적격 _도급내역(ES적용산출)김정화_자단" xfId="266"/>
    <cellStyle name="_인원계획표 _적격 _도급내역(ES적용산출)김정화_조달청-주광전기-청량리덕소도(2차)" xfId="267"/>
    <cellStyle name="_인원계획표 _적격 _도급내역(ES적용산출)김정화_조달청-주광전기-청량리덕소도(2차)_FCR20(매설접지)060902" xfId="268"/>
    <cellStyle name="_인원계획표 _적격 _도급내역(ES적용산출)김정화_조달청-주광전기-청량리덕소도(2차)_자단" xfId="269"/>
    <cellStyle name="_인원계획표 _적격 _도급내역(ES적용산출)김정화_조달청-주광전기-청량리덕소도(2차)_조달청-주광전기-청량리덕소도(2차)" xfId="270"/>
    <cellStyle name="_인원계획표 _적격 _도급내역(ES적용산출)김정화_조달청-주광전기-청량리덕소도(2차)_조달청-주광전기-청량리덕소도(2차)_FCR20(매설접지)060902" xfId="271"/>
    <cellStyle name="_인원계획표 _적격 _도급내역(ES적용산출)김정화_조달청-주광전기-청량리덕소도(2차)_조달청-주광전기-청량리덕소도(2차)_자단" xfId="272"/>
    <cellStyle name="_인원계획표 _적격 _도급내역(부대입찰)" xfId="273"/>
    <cellStyle name="_인원계획표 _적격 _도급내역(부대입찰)_FCR20(매설접지)060902" xfId="274"/>
    <cellStyle name="_인원계획표 _적격 _도급내역(부대입찰)_자단" xfId="275"/>
    <cellStyle name="_인원계획표 _적격 _도급내역(부대입찰)_조달청-주광전기-청량리덕소도(2차)" xfId="276"/>
    <cellStyle name="_인원계획표 _적격 _도급내역(부대입찰)_조달청-주광전기-청량리덕소도(2차)_FCR20(매설접지)060902" xfId="277"/>
    <cellStyle name="_인원계획표 _적격 _도급내역(부대입찰)_조달청-주광전기-청량리덕소도(2차)_자단" xfId="278"/>
    <cellStyle name="_인원계획표 _적격 _도급내역(부대입찰)_조달청-주광전기-청량리덕소도(2차)_조달청-주광전기-청량리덕소도(2차)" xfId="279"/>
    <cellStyle name="_인원계획표 _적격 _도급내역(부대입찰)_조달청-주광전기-청량리덕소도(2차)_조달청-주광전기-청량리덕소도(2차)_FCR20(매설접지)060902" xfId="280"/>
    <cellStyle name="_인원계획표 _적격 _도급내역(부대입찰)_조달청-주광전기-청량리덕소도(2차)_조달청-주광전기-청량리덕소도(2차)_자단" xfId="281"/>
    <cellStyle name="_인원계획표 _적격 _도급내역(비목별)" xfId="282"/>
    <cellStyle name="_인원계획표 _적격 _도급내역(비목별)_FCR20(매설접지)060902" xfId="283"/>
    <cellStyle name="_인원계획표 _적격 _도급내역(비목별)_자단" xfId="284"/>
    <cellStyle name="_인원계획표 _적격 _도급내역(비목별)_조달청-주광전기-청량리덕소도(2차)" xfId="285"/>
    <cellStyle name="_인원계획표 _적격 _도급내역(비목별)_조달청-주광전기-청량리덕소도(2차)_FCR20(매설접지)060902" xfId="286"/>
    <cellStyle name="_인원계획표 _적격 _도급내역(비목별)_조달청-주광전기-청량리덕소도(2차)_자단" xfId="287"/>
    <cellStyle name="_인원계획표 _적격 _도급내역(비목별)_조달청-주광전기-청량리덕소도(2차)_조달청-주광전기-청량리덕소도(2차)" xfId="288"/>
    <cellStyle name="_인원계획표 _적격 _도급내역(비목별)_조달청-주광전기-청량리덕소도(2차)_조달청-주광전기-청량리덕소도(2차)_FCR20(매설접지)060902" xfId="289"/>
    <cellStyle name="_인원계획표 _적격 _도급내역(비목별)_조달청-주광전기-청량리덕소도(2차)_조달청-주광전기-청량리덕소도(2차)_자단" xfId="290"/>
    <cellStyle name="_인원계획표 _적격 _도급내역(총액)" xfId="291"/>
    <cellStyle name="_인원계획표 _적격 _도급내역(총액)_FCR20(매설접지)060902" xfId="292"/>
    <cellStyle name="_인원계획표 _적격 _도급내역(총액)_자단" xfId="293"/>
    <cellStyle name="_인원계획표 _적격 _도급내역(총액)_조달청-주광전기-청량리덕소도(2차)" xfId="294"/>
    <cellStyle name="_인원계획표 _적격 _도급내역(총액)_조달청-주광전기-청량리덕소도(2차)_FCR20(매설접지)060902" xfId="295"/>
    <cellStyle name="_인원계획표 _적격 _도급내역(총액)_조달청-주광전기-청량리덕소도(2차)_자단" xfId="296"/>
    <cellStyle name="_인원계획표 _적격 _도급내역(총액)_조달청-주광전기-청량리덕소도(2차)_조달청-주광전기-청량리덕소도(2차)" xfId="297"/>
    <cellStyle name="_인원계획표 _적격 _도급내역(총액)_조달청-주광전기-청량리덕소도(2차)_조달청-주광전기-청량리덕소도(2차)_FCR20(매설접지)060902" xfId="298"/>
    <cellStyle name="_인원계획표 _적격 _도급내역(총액)_조달청-주광전기-청량리덕소도(2차)_조달청-주광전기-청량리덕소도(2차)_자단" xfId="299"/>
    <cellStyle name="_인원계획표 _적격 _도로시설물실정보고" xfId="5153"/>
    <cellStyle name="_인원계획표 _적격 _물량내역(김천)" xfId="5154"/>
    <cellStyle name="_인원계획표 _적격 _석봉가도 1차분" xfId="5155"/>
    <cellStyle name="_인원계획표 _적격 _석봉가도 내역" xfId="5156"/>
    <cellStyle name="_인원계획표 _적격 _석봉가도 도급내역" xfId="5157"/>
    <cellStyle name="_인원계획표 _적격 _석봉가도교 내역서" xfId="5158"/>
    <cellStyle name="_인원계획표 _적격 _석봉가도교 내역서(2)" xfId="5159"/>
    <cellStyle name="_인원계획표 _적격 _석봉가도교 내역서(2차설변)" xfId="5160"/>
    <cellStyle name="_인원계획표 _적격 _석봉가도교 내역서(2차설변,수정분)" xfId="5161"/>
    <cellStyle name="_인원계획표 _적격 _석봉가도교 내역서(2차설변,수정분11.21)" xfId="5162"/>
    <cellStyle name="_인원계획표 _적격 _석봉가도교 내역서(2차설변,수정분11.22)" xfId="5163"/>
    <cellStyle name="_인원계획표 _적격 _석봉가도교 내역서(3차설변)" xfId="5164"/>
    <cellStyle name="_인원계획표 _적격 _석봉가도교 내역서(4차설변)" xfId="5165"/>
    <cellStyle name="_인원계획표 _적격 _석봉가도교 내역서(확정)" xfId="5166"/>
    <cellStyle name="_인원계획표 _적격 _석봉계액내역(원가별)" xfId="5167"/>
    <cellStyle name="_인원계획표 _적격 _석봉단가1" xfId="5168"/>
    <cellStyle name="_인원계획표 _적격 _석봉도급(남해)" xfId="5169"/>
    <cellStyle name="_인원계획표 _적격 _석봉도급(남해)_석봉하도급" xfId="5170"/>
    <cellStyle name="_인원계획표 _적격 _석봉도급(남해2)" xfId="5171"/>
    <cellStyle name="_인원계획표 _적격 _석봉도급(남해2)_석봉하도급" xfId="5172"/>
    <cellStyle name="_인원계획표 _적격 _석봉도급내역" xfId="5173"/>
    <cellStyle name="_인원계획표 _적격 _석봉하도급" xfId="5174"/>
    <cellStyle name="_인원계획표 _적격 _선진포항1" xfId="5175"/>
    <cellStyle name="_인원계획표 _적격 _선진포항1_가실행 및 총괄(선진포항)" xfId="5176"/>
    <cellStyle name="_인원계획표 _적격 _선진포항1_가실행 및 총괄(선진포항)_절감보고자료" xfId="5177"/>
    <cellStyle name="_인원계획표 _적격 _선진포항1_절감보고자료" xfId="5178"/>
    <cellStyle name="_인원계획표 _적격 _설계변경내역서" xfId="5179"/>
    <cellStyle name="_인원계획표 _적격 _신호등견적서" xfId="5180"/>
    <cellStyle name="_인원계획표 _적격 _자단" xfId="300"/>
    <cellStyle name="_인원계획표 _적격 _절감보고자료" xfId="5181"/>
    <cellStyle name="_인원계획표 _적격 _조달청-주광전기-청량리덕소도(2차)" xfId="301"/>
    <cellStyle name="_인원계획표 _적격 _조달청-주광전기-청량리덕소도(2차)_FCR20(매설접지)060902" xfId="302"/>
    <cellStyle name="_인원계획표 _적격 _조달청-주광전기-청량리덕소도(2차)_자단" xfId="303"/>
    <cellStyle name="_인원계획표 _적격 _조달청-주광전기-청량리덕소도(2차)_조달청-주광전기-청량리덕소도(2차)" xfId="304"/>
    <cellStyle name="_인원계획표 _적격 _조달청-주광전기-청량리덕소도(2차)_조달청-주광전기-청량리덕소도(2차)_FCR20(매설접지)060902" xfId="305"/>
    <cellStyle name="_인원계획표 _적격 _조달청-주광전기-청량리덕소도(2차)_조달청-주광전기-청량리덕소도(2차)_자단" xfId="306"/>
    <cellStyle name="_인원계획표 _적격 _중기사용료 양식" xfId="5182"/>
    <cellStyle name="_인원계획표 _적격 _중기사용료 양식_P-대림종건(주)-반포유수지 1회ESC" xfId="5183"/>
    <cellStyle name="_인원계획표 _적격 _중기사용료 양식_P-대림종건(주)-반포유수지 1회ESC-간접비변경" xfId="5184"/>
    <cellStyle name="_인원계획표 _적격 _중기사용료 양식_P-대림종건(주)-반포유수지 2회ESC" xfId="5185"/>
    <cellStyle name="_인원계획표 _적격 _중기사용료 양식_P-대림종건(주)-반포유수지 3회ESC" xfId="5186"/>
    <cellStyle name="_인원계획표 _적격 _차수별내역서(4차)확정" xfId="5187"/>
    <cellStyle name="_인원계획표 _적격 _차수별분개내역(3차설변)" xfId="5188"/>
    <cellStyle name="_인원계획표 _적격 _총괄표(부산지하철328공구)" xfId="5189"/>
    <cellStyle name="_인원계획표 _적격 _총괄표(부산지하철328공구)_절감보고자료" xfId="5190"/>
    <cellStyle name="_인원계획표 _적격 _총괄표(부산진입철도)" xfId="5191"/>
    <cellStyle name="_인원계획표 _적격 _총괄표(부산진입철도)_절감보고자료" xfId="5192"/>
    <cellStyle name="_인원계획표 _절감보고자료" xfId="5193"/>
    <cellStyle name="_인원계획표 _조달청-주광전기-청량리덕소도(2차)" xfId="307"/>
    <cellStyle name="_인원계획표 _조달청-주광전기-청량리덕소도(2차)_FCR20(매설접지)060902" xfId="308"/>
    <cellStyle name="_인원계획표 _조달청-주광전기-청량리덕소도(2차)_자단" xfId="309"/>
    <cellStyle name="_인원계획표 _조달청-주광전기-청량리덕소도(2차)_조달청-주광전기-청량리덕소도(2차)" xfId="310"/>
    <cellStyle name="_인원계획표 _조달청-주광전기-청량리덕소도(2차)_조달청-주광전기-청량리덕소도(2차)_FCR20(매설접지)060902" xfId="311"/>
    <cellStyle name="_인원계획표 _조달청-주광전기-청량리덕소도(2차)_조달청-주광전기-청량리덕소도(2차)_자단" xfId="312"/>
    <cellStyle name="_인원계획표 _중기사용료 양식" xfId="5194"/>
    <cellStyle name="_인원계획표 _중기사용료 양식_P-대림종건(주)-반포유수지 1회ESC" xfId="5195"/>
    <cellStyle name="_인원계획표 _중기사용료 양식_P-대림종건(주)-반포유수지 1회ESC-간접비변경" xfId="5196"/>
    <cellStyle name="_인원계획표 _중기사용료 양식_P-대림종건(주)-반포유수지 2회ESC" xfId="5197"/>
    <cellStyle name="_인원계획표 _중기사용료 양식_P-대림종건(주)-반포유수지 3회ESC" xfId="5198"/>
    <cellStyle name="_인원계획표 _차수별내역서(4차)확정" xfId="5199"/>
    <cellStyle name="_인원계획표 _차수별분개내역(3차설변)" xfId="5200"/>
    <cellStyle name="_인원계획표 _청주비하내역(04.09.16)" xfId="5201"/>
    <cellStyle name="_인원계획표 _총괄표(부산지하철328공구)" xfId="5202"/>
    <cellStyle name="_인원계획표 _총괄표(부산지하철328공구)_절감보고자료" xfId="5203"/>
    <cellStyle name="_인원계획표 _총괄표(부산진입철도)" xfId="5204"/>
    <cellStyle name="_인원계획표 _총괄표(부산진입철도)_절감보고자료" xfId="5205"/>
    <cellStyle name="_인원계획표 _탐진댐간접비" xfId="5206"/>
    <cellStyle name="_인원계획표 _탐진댐간접비_절감보고자료" xfId="5207"/>
    <cellStyle name="_인정전 내역서--" xfId="5208"/>
    <cellStyle name="_인천북항관공선부두(수정내역)" xfId="5209"/>
    <cellStyle name="_일반수량총집계" xfId="5210"/>
    <cellStyle name="_일반수량총집계_01_B(함)금계1" xfId="5211"/>
    <cellStyle name="_일반수량총집계_01_B(함)금계1_08_B(함)와룡3-합사수정" xfId="5212"/>
    <cellStyle name="_일반수량총집계_01_B(함)금계1-합사수정" xfId="5213"/>
    <cellStyle name="_일반수량총집계_01_B(함)용흥" xfId="5214"/>
    <cellStyle name="_일반수량총집계_01_B(함)용흥_09_B(함)마령" xfId="5215"/>
    <cellStyle name="_일반수량총집계_01_B(함)용흥_09_B(함)마령_08_B(함)와룡3-합사수정" xfId="5216"/>
    <cellStyle name="_일반수량총집계_02_B(함)금계2" xfId="5217"/>
    <cellStyle name="_일반수량총집계_02_B(함)금계2_08_B(함)와룡3-합사수정" xfId="5218"/>
    <cellStyle name="_일반수량총집계_02_B(함)필암" xfId="5219"/>
    <cellStyle name="_일반수량총집계_04_B(함)와룡1" xfId="5220"/>
    <cellStyle name="_일반수량총집계_05_B(함)와룡2" xfId="5221"/>
    <cellStyle name="_일반수량총집계_06_B(함)황룡-REV2(할차례)" xfId="5222"/>
    <cellStyle name="_일반수량총집계_06_B(함)황룡-REV2(할차례)_09_B(함)마령" xfId="5223"/>
    <cellStyle name="_일반수량총집계_06_B(함)황룡-REV2(할차례)_09_B(함)마령_08_B(함)와룡3-합사수정" xfId="5224"/>
    <cellStyle name="_일반수량총집계_07_B(함)마령" xfId="5225"/>
    <cellStyle name="_일반수량총집계_07_B(함)마령_08_B(함)와룡3-합사수정" xfId="5226"/>
    <cellStyle name="_일반수량총집계_08_B(함)와룡3-합사수정" xfId="5227"/>
    <cellStyle name="_일반수량총집계_09_B(함)마령" xfId="5228"/>
    <cellStyle name="_일반수량총집계_09_B(함)마령_08_B(함)와룡3-합사수정" xfId="5229"/>
    <cellStyle name="_일반수량총집계_09_B(함)와룡제3-뒷채움수정" xfId="5230"/>
    <cellStyle name="_일반수량총집계_10_B(함)마령" xfId="5231"/>
    <cellStyle name="_일반수량총집계_10_B(함)마령_09_B(함)마령" xfId="5232"/>
    <cellStyle name="_일반수량총집계_10_B(함)마령_09_B(함)마령_08_B(함)와룡3-합사수정" xfId="5233"/>
    <cellStyle name="_일반수량총집계_10_B(함)마령-REV3" xfId="5234"/>
    <cellStyle name="_일반수량총집계_10_B(함)마령-REV3_09_B(함)마령" xfId="5235"/>
    <cellStyle name="_일반수량총집계_10_B(함)마령-REV3_09_B(함)마령_08_B(함)와룡3-합사수정" xfId="5236"/>
    <cellStyle name="_일반수량총집계_14_B(함)고룡제3-REV2" xfId="5237"/>
    <cellStyle name="_일반수량총집계_14_B(함)고룡제3-REV2_09_B(함)마령" xfId="5238"/>
    <cellStyle name="_일반수량총집계_14_B(함)고룡제3-REV2_09_B(함)마령_08_B(함)와룡3-합사수정" xfId="5239"/>
    <cellStyle name="_일위" xfId="313"/>
    <cellStyle name="_일위대가(회기외3역)정리" xfId="314"/>
    <cellStyle name="_일위대가-AL 2중 집수구(산출근거)" xfId="5240"/>
    <cellStyle name="_일위대가표(철도변)PMMA 12t(수정)" xfId="5241"/>
    <cellStyle name="_일일대가표" xfId="315"/>
    <cellStyle name="_입찰표지 " xfId="316"/>
    <cellStyle name="_입찰표지 _00.실행예산(결재)" xfId="5242"/>
    <cellStyle name="_입찰표지 _07.복수리슈빌 미장" xfId="5243"/>
    <cellStyle name="_입찰표지 _2차내역변경" xfId="5244"/>
    <cellStyle name="_입찰표지 _Book1" xfId="5245"/>
    <cellStyle name="_입찰표지 _Book1_00.실행예산(결재)" xfId="5246"/>
    <cellStyle name="_입찰표지 _Book1_07.복수리슈빌 미장" xfId="5247"/>
    <cellStyle name="_입찰표지 _Book1_견적용내역" xfId="5248"/>
    <cellStyle name="_입찰표지 _Book1_견적용내역(도급비교)" xfId="5249"/>
    <cellStyle name="_입찰표지 _Book1_견적용내역(도급비교)_관저리슈빌최종실행1" xfId="5250"/>
    <cellStyle name="_입찰표지 _Book1_견적용내역(도급비교)_관저리슈빌최종실행1_관저리슈빌최종실행1" xfId="5251"/>
    <cellStyle name="_입찰표지 _Book1_견적용내역_관저리슈빌최종실행1" xfId="5252"/>
    <cellStyle name="_입찰표지 _Book1_견적용내역_관저리슈빌최종실행1_관저리슈빌최종실행1" xfId="5253"/>
    <cellStyle name="_입찰표지 _Book1_관저리슈빌최종실행(1224)" xfId="5254"/>
    <cellStyle name="_입찰표지 _Book1_관저리슈빌최종실행(1224)_관저리슈빌최종실행1" xfId="5255"/>
    <cellStyle name="_입찰표지 _Book1_관저리슈빌최종실행(1224)_관저리슈빌최종실행1_관저리슈빌최종실행1" xfId="5256"/>
    <cellStyle name="_입찰표지 _Book1_관저리슈빌최종실행1" xfId="5257"/>
    <cellStyle name="_입찰표지 _Book1_노은14BL 최종내역서(04.10.05)" xfId="5258"/>
    <cellStyle name="_입찰표지 _Book1_노은14BL 최종내역서(04.10.05)_복사본 13블럭내역(최종04.10.05)" xfId="5259"/>
    <cellStyle name="_입찰표지 _Book1_노은14BL 최종내역서(04.6.18)" xfId="5260"/>
    <cellStyle name="_입찰표지 _Book1_노은14BL 최종내역서(04.6.18)_노은14BL 최종내역서(04.10.05)" xfId="5261"/>
    <cellStyle name="_입찰표지 _Book1_노은14BL 최종내역서(04.6.18)_노은14BL 최종내역서(04.10.05)_복사본 13블럭내역(최종04.10.05)" xfId="5262"/>
    <cellStyle name="_입찰표지 _Book1_노은14BL 최종내역서(04.6.18)_노은2지구 13블럭내역(최종04.10.05)" xfId="5263"/>
    <cellStyle name="_입찰표지 _Book1_노은14BL 최종내역서(04.6.18)_청주비하내역(04.09.16)" xfId="5264"/>
    <cellStyle name="_입찰표지 _Book1_노은14BL 최종내역서(04.6.24)" xfId="5265"/>
    <cellStyle name="_입찰표지 _Book1_노은14BL 최종내역서(04.6.24)_검토" xfId="5266"/>
    <cellStyle name="_입찰표지 _Book1_노은14BL 최종내역서(04.6.24)_검토_복사본 13블럭내역(최종04.10.05)" xfId="5267"/>
    <cellStyle name="_입찰표지 _Book1_노은14BL 최종내역서(04.6.24)_검토1" xfId="5268"/>
    <cellStyle name="_입찰표지 _Book1_노은14BL 최종내역서(04.6.24)_검토1_복사본 13블럭내역(최종04.10.05)" xfId="5269"/>
    <cellStyle name="_입찰표지 _Book1_노은14BL 최종내역서(04.6.24)_검토2" xfId="5270"/>
    <cellStyle name="_입찰표지 _Book1_노은14BL 최종내역서(04.6.24)_검토2_복사본 13블럭내역(최종04.10.05)" xfId="5271"/>
    <cellStyle name="_입찰표지 _Book1_노은14BL 최종내역서(04.6.24)_복사본 13블럭내역(최종04.10.05)" xfId="5272"/>
    <cellStyle name="_입찰표지 _Book1_노은2지구 13블럭내역(최종04.10.05)" xfId="5273"/>
    <cellStyle name="_입찰표지 _Book1_동백리슈빌 최종내역서(단가참고)" xfId="5274"/>
    <cellStyle name="_입찰표지 _Book1_동백리슈빌 최종내역서(단가참고)_복사본 13블럭내역(최종04.10.05)" xfId="5275"/>
    <cellStyle name="_입찰표지 _Book1_동백리슈빌 확정내역서(2004.02.10)" xfId="5276"/>
    <cellStyle name="_입찰표지 _Book1_리슈빌 공사별 비교(전체현장)" xfId="5277"/>
    <cellStyle name="_입찰표지 _Book1_리슈빌 공사별 비교(전체현장)_복사본 13블럭내역(최종04.10.05)" xfId="5278"/>
    <cellStyle name="_입찰표지 _Book1_삼익비교실행" xfId="5279"/>
    <cellStyle name="_입찰표지 _Book1_삼익비교실행_00.실행예산(결재)" xfId="5280"/>
    <cellStyle name="_입찰표지 _Book1_삼익비교실행_07.복수리슈빌 미장" xfId="5281"/>
    <cellStyle name="_입찰표지 _Book1_삼익비교실행_견적용내역" xfId="5282"/>
    <cellStyle name="_입찰표지 _Book1_삼익비교실행_견적용내역(도급비교)" xfId="5283"/>
    <cellStyle name="_입찰표지 _Book1_삼익비교실행_견적용내역(도급비교)_관저리슈빌최종실행1" xfId="5284"/>
    <cellStyle name="_입찰표지 _Book1_삼익비교실행_견적용내역(도급비교)_관저리슈빌최종실행1_관저리슈빌최종실행1" xfId="5285"/>
    <cellStyle name="_입찰표지 _Book1_삼익비교실행_견적용내역_관저리슈빌최종실행1" xfId="5286"/>
    <cellStyle name="_입찰표지 _Book1_삼익비교실행_견적용내역_관저리슈빌최종실행1_관저리슈빌최종실행1" xfId="5287"/>
    <cellStyle name="_입찰표지 _Book1_삼익비교실행_관저리슈빌최종실행(1224)" xfId="5288"/>
    <cellStyle name="_입찰표지 _Book1_삼익비교실행_관저리슈빌최종실행(1224)_관저리슈빌최종실행1" xfId="5289"/>
    <cellStyle name="_입찰표지 _Book1_삼익비교실행_관저리슈빌최종실행(1224)_관저리슈빌최종실행1_관저리슈빌최종실행1" xfId="5290"/>
    <cellStyle name="_입찰표지 _Book1_삼익비교실행_관저리슈빌최종실행1" xfId="5291"/>
    <cellStyle name="_입찰표지 _Book1_삼익비교실행_노은14BL 최종내역서(04.10.05)" xfId="5292"/>
    <cellStyle name="_입찰표지 _Book1_삼익비교실행_노은14BL 최종내역서(04.10.05)_복사본 13블럭내역(최종04.10.05)" xfId="5293"/>
    <cellStyle name="_입찰표지 _Book1_삼익비교실행_노은14BL 최종내역서(04.6.18)" xfId="5294"/>
    <cellStyle name="_입찰표지 _Book1_삼익비교실행_노은14BL 최종내역서(04.6.18)_노은14BL 최종내역서(04.10.05)" xfId="5295"/>
    <cellStyle name="_입찰표지 _Book1_삼익비교실행_노은14BL 최종내역서(04.6.18)_노은14BL 최종내역서(04.10.05)_복사본 13블럭내역(최종04.10.05)" xfId="5296"/>
    <cellStyle name="_입찰표지 _Book1_삼익비교실행_노은14BL 최종내역서(04.6.18)_노은2지구 13블럭내역(최종04.10.05)" xfId="5297"/>
    <cellStyle name="_입찰표지 _Book1_삼익비교실행_노은14BL 최종내역서(04.6.18)_청주비하내역(04.09.16)" xfId="5298"/>
    <cellStyle name="_입찰표지 _Book1_삼익비교실행_노은14BL 최종내역서(04.6.24)" xfId="5299"/>
    <cellStyle name="_입찰표지 _Book1_삼익비교실행_노은14BL 최종내역서(04.6.24)_검토" xfId="5300"/>
    <cellStyle name="_입찰표지 _Book1_삼익비교실행_노은14BL 최종내역서(04.6.24)_검토_복사본 13블럭내역(최종04.10.05)" xfId="5301"/>
    <cellStyle name="_입찰표지 _Book1_삼익비교실행_노은14BL 최종내역서(04.6.24)_검토1" xfId="5302"/>
    <cellStyle name="_입찰표지 _Book1_삼익비교실행_노은14BL 최종내역서(04.6.24)_검토1_복사본 13블럭내역(최종04.10.05)" xfId="5303"/>
    <cellStyle name="_입찰표지 _Book1_삼익비교실행_노은14BL 최종내역서(04.6.24)_검토2" xfId="5304"/>
    <cellStyle name="_입찰표지 _Book1_삼익비교실행_노은14BL 최종내역서(04.6.24)_검토2_복사본 13블럭내역(최종04.10.05)" xfId="5305"/>
    <cellStyle name="_입찰표지 _Book1_삼익비교실행_노은14BL 최종내역서(04.6.24)_복사본 13블럭내역(최종04.10.05)" xfId="5306"/>
    <cellStyle name="_입찰표지 _Book1_삼익비교실행_노은2지구 13블럭내역(최종04.10.05)" xfId="5307"/>
    <cellStyle name="_입찰표지 _Book1_삼익비교실행_동백리슈빌 최종내역서(단가참고)" xfId="5308"/>
    <cellStyle name="_입찰표지 _Book1_삼익비교실행_동백리슈빌 최종내역서(단가참고)_복사본 13블럭내역(최종04.10.05)" xfId="5309"/>
    <cellStyle name="_입찰표지 _Book1_삼익비교실행_동백리슈빌 확정내역서(2004.02.10)" xfId="5310"/>
    <cellStyle name="_입찰표지 _Book1_삼익비교실행_리슈빌 공사별 비교(전체현장)" xfId="5311"/>
    <cellStyle name="_입찰표지 _Book1_삼익비교실행_리슈빌 공사별 비교(전체현장)_복사본 13블럭내역(최종04.10.05)" xfId="5312"/>
    <cellStyle name="_입찰표지 _Book1_삼익비교실행_실행(노은리슈빌)" xfId="5313"/>
    <cellStyle name="_입찰표지 _Book1_삼익비교실행_실행(노은리슈빌)_관저리슈빌최종실행1" xfId="5314"/>
    <cellStyle name="_입찰표지 _Book1_삼익비교실행_실행(노은리슈빌)_관저리슈빌최종실행1_관저리슈빌최종실행1" xfId="5315"/>
    <cellStyle name="_입찰표지 _Book1_삼익비교실행_실행예산 (2004.03.29)" xfId="5316"/>
    <cellStyle name="_입찰표지 _Book1_삼익비교실행_용인IC 내역서(결재0413)" xfId="5317"/>
    <cellStyle name="_입찰표지 _Book1_삼익비교실행_청주비하내역(04.09.16)" xfId="5318"/>
    <cellStyle name="_입찰표지 _Book1_삼익협의실행" xfId="5319"/>
    <cellStyle name="_입찰표지 _Book1_삼익협의실행_00.실행예산(결재)" xfId="5320"/>
    <cellStyle name="_입찰표지 _Book1_삼익협의실행_07.복수리슈빌 미장" xfId="5321"/>
    <cellStyle name="_입찰표지 _Book1_삼익협의실행_견적용내역" xfId="5322"/>
    <cellStyle name="_입찰표지 _Book1_삼익협의실행_견적용내역(도급비교)" xfId="5323"/>
    <cellStyle name="_입찰표지 _Book1_삼익협의실행_견적용내역(도급비교)_관저리슈빌최종실행1" xfId="5324"/>
    <cellStyle name="_입찰표지 _Book1_삼익협의실행_견적용내역(도급비교)_관저리슈빌최종실행1_관저리슈빌최종실행1" xfId="5325"/>
    <cellStyle name="_입찰표지 _Book1_삼익협의실행_견적용내역_관저리슈빌최종실행1" xfId="5326"/>
    <cellStyle name="_입찰표지 _Book1_삼익협의실행_견적용내역_관저리슈빌최종실행1_관저리슈빌최종실행1" xfId="5327"/>
    <cellStyle name="_입찰표지 _Book1_삼익협의실행_관저리슈빌최종실행(1224)" xfId="5328"/>
    <cellStyle name="_입찰표지 _Book1_삼익협의실행_관저리슈빌최종실행(1224)_관저리슈빌최종실행1" xfId="5329"/>
    <cellStyle name="_입찰표지 _Book1_삼익협의실행_관저리슈빌최종실행(1224)_관저리슈빌최종실행1_관저리슈빌최종실행1" xfId="5330"/>
    <cellStyle name="_입찰표지 _Book1_삼익협의실행_관저리슈빌최종실행1" xfId="5331"/>
    <cellStyle name="_입찰표지 _Book1_삼익협의실행_노은14BL 최종내역서(04.10.05)" xfId="5332"/>
    <cellStyle name="_입찰표지 _Book1_삼익협의실행_노은14BL 최종내역서(04.10.05)_복사본 13블럭내역(최종04.10.05)" xfId="5333"/>
    <cellStyle name="_입찰표지 _Book1_삼익협의실행_노은14BL 최종내역서(04.6.18)" xfId="5334"/>
    <cellStyle name="_입찰표지 _Book1_삼익협의실행_노은14BL 최종내역서(04.6.18)_노은14BL 최종내역서(04.10.05)" xfId="5335"/>
    <cellStyle name="_입찰표지 _Book1_삼익협의실행_노은14BL 최종내역서(04.6.18)_노은14BL 최종내역서(04.10.05)_복사본 13블럭내역(최종04.10.05)" xfId="5336"/>
    <cellStyle name="_입찰표지 _Book1_삼익협의실행_노은14BL 최종내역서(04.6.18)_노은2지구 13블럭내역(최종04.10.05)" xfId="5337"/>
    <cellStyle name="_입찰표지 _Book1_삼익협의실행_노은14BL 최종내역서(04.6.18)_청주비하내역(04.09.16)" xfId="5338"/>
    <cellStyle name="_입찰표지 _Book1_삼익협의실행_노은14BL 최종내역서(04.6.24)" xfId="5339"/>
    <cellStyle name="_입찰표지 _Book1_삼익협의실행_노은14BL 최종내역서(04.6.24)_검토" xfId="5340"/>
    <cellStyle name="_입찰표지 _Book1_삼익협의실행_노은14BL 최종내역서(04.6.24)_검토_복사본 13블럭내역(최종04.10.05)" xfId="5341"/>
    <cellStyle name="_입찰표지 _Book1_삼익협의실행_노은14BL 최종내역서(04.6.24)_검토1" xfId="5342"/>
    <cellStyle name="_입찰표지 _Book1_삼익협의실행_노은14BL 최종내역서(04.6.24)_검토1_복사본 13블럭내역(최종04.10.05)" xfId="5343"/>
    <cellStyle name="_입찰표지 _Book1_삼익협의실행_노은14BL 최종내역서(04.6.24)_검토2" xfId="5344"/>
    <cellStyle name="_입찰표지 _Book1_삼익협의실행_노은14BL 최종내역서(04.6.24)_검토2_복사본 13블럭내역(최종04.10.05)" xfId="5345"/>
    <cellStyle name="_입찰표지 _Book1_삼익협의실행_노은14BL 최종내역서(04.6.24)_복사본 13블럭내역(최종04.10.05)" xfId="5346"/>
    <cellStyle name="_입찰표지 _Book1_삼익협의실행_노은2지구 13블럭내역(최종04.10.05)" xfId="5347"/>
    <cellStyle name="_입찰표지 _Book1_삼익협의실행_동백리슈빌 최종내역서(단가참고)" xfId="5348"/>
    <cellStyle name="_입찰표지 _Book1_삼익협의실행_동백리슈빌 최종내역서(단가참고)_복사본 13블럭내역(최종04.10.05)" xfId="5349"/>
    <cellStyle name="_입찰표지 _Book1_삼익협의실행_동백리슈빌 확정내역서(2004.02.10)" xfId="5350"/>
    <cellStyle name="_입찰표지 _Book1_삼익협의실행_리슈빌 공사별 비교(전체현장)" xfId="5351"/>
    <cellStyle name="_입찰표지 _Book1_삼익협의실행_리슈빌 공사별 비교(전체현장)_복사본 13블럭내역(최종04.10.05)" xfId="5352"/>
    <cellStyle name="_입찰표지 _Book1_삼익협의실행_실행(노은리슈빌)" xfId="5353"/>
    <cellStyle name="_입찰표지 _Book1_삼익협의실행_실행(노은리슈빌)_관저리슈빌최종실행1" xfId="5354"/>
    <cellStyle name="_입찰표지 _Book1_삼익협의실행_실행(노은리슈빌)_관저리슈빌최종실행1_관저리슈빌최종실행1" xfId="5355"/>
    <cellStyle name="_입찰표지 _Book1_삼익협의실행_실행예산 (2004.03.29)" xfId="5356"/>
    <cellStyle name="_입찰표지 _Book1_삼익협의실행_용인IC 내역서(결재0413)" xfId="5357"/>
    <cellStyle name="_입찰표지 _Book1_삼익협의실행_청주비하내역(04.09.16)" xfId="5358"/>
    <cellStyle name="_입찰표지 _Book1_실행(노은리슈빌)" xfId="5359"/>
    <cellStyle name="_입찰표지 _Book1_실행(노은리슈빌)_관저리슈빌최종실행1" xfId="5360"/>
    <cellStyle name="_입찰표지 _Book1_실행(노은리슈빌)_관저리슈빌최종실행1_관저리슈빌최종실행1" xfId="5361"/>
    <cellStyle name="_입찰표지 _Book1_실행검토228" xfId="5362"/>
    <cellStyle name="_입찰표지 _Book1_실행검토228_00.실행예산(결재)" xfId="5363"/>
    <cellStyle name="_입찰표지 _Book1_실행검토228_07.복수리슈빌 미장" xfId="5364"/>
    <cellStyle name="_입찰표지 _Book1_실행검토228_견적용내역" xfId="5365"/>
    <cellStyle name="_입찰표지 _Book1_실행검토228_견적용내역(도급비교)" xfId="5366"/>
    <cellStyle name="_입찰표지 _Book1_실행검토228_견적용내역(도급비교)_관저리슈빌최종실행1" xfId="5367"/>
    <cellStyle name="_입찰표지 _Book1_실행검토228_견적용내역(도급비교)_관저리슈빌최종실행1_관저리슈빌최종실행1" xfId="5368"/>
    <cellStyle name="_입찰표지 _Book1_실행검토228_견적용내역_관저리슈빌최종실행1" xfId="5369"/>
    <cellStyle name="_입찰표지 _Book1_실행검토228_견적용내역_관저리슈빌최종실행1_관저리슈빌최종실행1" xfId="5370"/>
    <cellStyle name="_입찰표지 _Book1_실행검토228_관저리슈빌최종실행(1224)" xfId="5371"/>
    <cellStyle name="_입찰표지 _Book1_실행검토228_관저리슈빌최종실행(1224)_관저리슈빌최종실행1" xfId="5372"/>
    <cellStyle name="_입찰표지 _Book1_실행검토228_관저리슈빌최종실행(1224)_관저리슈빌최종실행1_관저리슈빌최종실행1" xfId="5373"/>
    <cellStyle name="_입찰표지 _Book1_실행검토228_관저리슈빌최종실행1" xfId="5374"/>
    <cellStyle name="_입찰표지 _Book1_실행검토228_노은14BL 최종내역서(04.10.05)" xfId="5375"/>
    <cellStyle name="_입찰표지 _Book1_실행검토228_노은14BL 최종내역서(04.10.05)_복사본 13블럭내역(최종04.10.05)" xfId="5376"/>
    <cellStyle name="_입찰표지 _Book1_실행검토228_노은14BL 최종내역서(04.6.18)" xfId="5377"/>
    <cellStyle name="_입찰표지 _Book1_실행검토228_노은14BL 최종내역서(04.6.18)_노은14BL 최종내역서(04.10.05)" xfId="5378"/>
    <cellStyle name="_입찰표지 _Book1_실행검토228_노은14BL 최종내역서(04.6.18)_노은14BL 최종내역서(04.10.05)_복사본 13블럭내역(최종04.10.05)" xfId="5379"/>
    <cellStyle name="_입찰표지 _Book1_실행검토228_노은14BL 최종내역서(04.6.18)_노은2지구 13블럭내역(최종04.10.05)" xfId="5380"/>
    <cellStyle name="_입찰표지 _Book1_실행검토228_노은14BL 최종내역서(04.6.18)_청주비하내역(04.09.16)" xfId="5381"/>
    <cellStyle name="_입찰표지 _Book1_실행검토228_노은14BL 최종내역서(04.6.24)" xfId="5382"/>
    <cellStyle name="_입찰표지 _Book1_실행검토228_노은14BL 최종내역서(04.6.24)_검토" xfId="5383"/>
    <cellStyle name="_입찰표지 _Book1_실행검토228_노은14BL 최종내역서(04.6.24)_검토_복사본 13블럭내역(최종04.10.05)" xfId="5384"/>
    <cellStyle name="_입찰표지 _Book1_실행검토228_노은14BL 최종내역서(04.6.24)_검토1" xfId="5385"/>
    <cellStyle name="_입찰표지 _Book1_실행검토228_노은14BL 최종내역서(04.6.24)_검토1_복사본 13블럭내역(최종04.10.05)" xfId="5386"/>
    <cellStyle name="_입찰표지 _Book1_실행검토228_노은14BL 최종내역서(04.6.24)_검토2" xfId="5387"/>
    <cellStyle name="_입찰표지 _Book1_실행검토228_노은14BL 최종내역서(04.6.24)_검토2_복사본 13블럭내역(최종04.10.05)" xfId="5388"/>
    <cellStyle name="_입찰표지 _Book1_실행검토228_노은14BL 최종내역서(04.6.24)_복사본 13블럭내역(최종04.10.05)" xfId="5389"/>
    <cellStyle name="_입찰표지 _Book1_실행검토228_노은2지구 13블럭내역(최종04.10.05)" xfId="5390"/>
    <cellStyle name="_입찰표지 _Book1_실행검토228_동백리슈빌 최종내역서(단가참고)" xfId="5391"/>
    <cellStyle name="_입찰표지 _Book1_실행검토228_동백리슈빌 최종내역서(단가참고)_복사본 13블럭내역(최종04.10.05)" xfId="5392"/>
    <cellStyle name="_입찰표지 _Book1_실행검토228_동백리슈빌 확정내역서(2004.02.10)" xfId="5393"/>
    <cellStyle name="_입찰표지 _Book1_실행검토228_리슈빌 공사별 비교(전체현장)" xfId="5394"/>
    <cellStyle name="_입찰표지 _Book1_실행검토228_리슈빌 공사별 비교(전체현장)_복사본 13블럭내역(최종04.10.05)" xfId="5395"/>
    <cellStyle name="_입찰표지 _Book1_실행검토228_실행(노은리슈빌)" xfId="5396"/>
    <cellStyle name="_입찰표지 _Book1_실행검토228_실행(노은리슈빌)_관저리슈빌최종실행1" xfId="5397"/>
    <cellStyle name="_입찰표지 _Book1_실행검토228_실행(노은리슈빌)_관저리슈빌최종실행1_관저리슈빌최종실행1" xfId="5398"/>
    <cellStyle name="_입찰표지 _Book1_실행검토228_실행예산 (2004.03.29)" xfId="5399"/>
    <cellStyle name="_입찰표지 _Book1_실행검토228_용인IC 내역서(결재0413)" xfId="5400"/>
    <cellStyle name="_입찰표지 _Book1_실행검토228_청주비하내역(04.09.16)" xfId="5401"/>
    <cellStyle name="_입찰표지 _Book1_실행예산 (2004.03.29)" xfId="5402"/>
    <cellStyle name="_입찰표지 _Book1_용인IC 내역서(결재0413)" xfId="5403"/>
    <cellStyle name="_입찰표지 _Book1_청주비하내역(04.09.16)" xfId="5404"/>
    <cellStyle name="_입찰표지 _FCR20(매설접지)060902" xfId="317"/>
    <cellStyle name="_입찰표지 _P-대림종건(주)-반포유수지 1회ESC" xfId="5405"/>
    <cellStyle name="_입찰표지 _P-대림종건(주)-반포유수지 1회ESC-간접비변경" xfId="5406"/>
    <cellStyle name="_입찰표지 _P-대림종건(주)-반포유수지 2회ESC" xfId="5407"/>
    <cellStyle name="_입찰표지 _P-대림종건(주)-반포유수지 3회ESC" xfId="5408"/>
    <cellStyle name="_입찰표지 _가실행 및 총괄(5공구)" xfId="5409"/>
    <cellStyle name="_입찰표지 _가실행 및 총괄(5공구)_가실행 및 총괄(선진포항)" xfId="5410"/>
    <cellStyle name="_입찰표지 _가실행 및 총괄(5공구)_가실행 및 총괄(선진포항)_가실행 및 총괄(선진포항)" xfId="5411"/>
    <cellStyle name="_입찰표지 _가실행 및 총괄(5공구)_가실행 및 총괄(선진포항)_가실행 및 총괄(선진포항)_절감보고자료" xfId="5412"/>
    <cellStyle name="_입찰표지 _가실행 및 총괄(5공구)_가실행 및 총괄(선진포항)_절감보고자료" xfId="5413"/>
    <cellStyle name="_입찰표지 _가실행 및 총괄(5공구)_선진포항1" xfId="5414"/>
    <cellStyle name="_입찰표지 _가실행 및 총괄(5공구)_선진포항1_가실행 및 총괄(선진포항)" xfId="5415"/>
    <cellStyle name="_입찰표지 _가실행 및 총괄(5공구)_선진포항1_가실행 및 총괄(선진포항)_절감보고자료" xfId="5416"/>
    <cellStyle name="_입찰표지 _가실행 및 총괄(5공구)_선진포항1_절감보고자료" xfId="5417"/>
    <cellStyle name="_입찰표지 _가실행 및 총괄(5공구)_절감보고자료" xfId="5418"/>
    <cellStyle name="_입찰표지 _가실행 및 총괄(고서담양2공구)" xfId="5419"/>
    <cellStyle name="_입찰표지 _가실행 및 총괄(고서담양2공구)_가실행 및 총괄(선진포항)" xfId="5420"/>
    <cellStyle name="_입찰표지 _가실행 및 총괄(고서담양2공구)_가실행 및 총괄(선진포항)_가실행 및 총괄(선진포항)" xfId="5421"/>
    <cellStyle name="_입찰표지 _가실행 및 총괄(고서담양2공구)_가실행 및 총괄(선진포항)_가실행 및 총괄(선진포항)_절감보고자료" xfId="5422"/>
    <cellStyle name="_입찰표지 _가실행 및 총괄(고서담양2공구)_가실행 및 총괄(선진포항)_절감보고자료" xfId="5423"/>
    <cellStyle name="_입찰표지 _가실행 및 총괄(고서담양2공구)_절감보고자료" xfId="5424"/>
    <cellStyle name="_입찰표지 _가실행 및 총괄(선진포항)" xfId="5425"/>
    <cellStyle name="_입찰표지 _가실행 및 총괄(선진포항)_가실행 및 총괄(선진포항)" xfId="5426"/>
    <cellStyle name="_입찰표지 _가실행 및 총괄(선진포항)_가실행 및 총괄(선진포항)_가실행 및 총괄(선진포항)" xfId="5427"/>
    <cellStyle name="_입찰표지 _가실행 및 총괄(선진포항)_가실행 및 총괄(선진포항)_가실행 및 총괄(선진포항)_절감보고자료" xfId="5428"/>
    <cellStyle name="_입찰표지 _가실행 및 총괄(선진포항)_가실행 및 총괄(선진포항)_절감보고자료" xfId="5429"/>
    <cellStyle name="_입찰표지 _가실행 및 총괄(선진포항)_선진포항1" xfId="5430"/>
    <cellStyle name="_입찰표지 _가실행 및 총괄(선진포항)_선진포항1_가실행 및 총괄(선진포항)" xfId="5431"/>
    <cellStyle name="_입찰표지 _가실행 및 총괄(선진포항)_선진포항1_가실행 및 총괄(선진포항)_절감보고자료" xfId="5432"/>
    <cellStyle name="_입찰표지 _가실행 및 총괄(선진포항)_선진포항1_절감보고자료" xfId="5433"/>
    <cellStyle name="_입찰표지 _가실행 및 총괄(선진포항)_절감보고자료" xfId="5434"/>
    <cellStyle name="_입찰표지 _가실행(평화)" xfId="5435"/>
    <cellStyle name="_입찰표지 _가실행(평화)_절감보고자료" xfId="5436"/>
    <cellStyle name="_입찰표지 _견적 방문 제출시-SAMPLE" xfId="5437"/>
    <cellStyle name="_입찰표지 _견적 방문 제출시-SAMPLE_신호등견적서" xfId="5438"/>
    <cellStyle name="_입찰표지 _견적실행비교" xfId="5439"/>
    <cellStyle name="_입찰표지 _견적실행비교_00.실행예산(결재)" xfId="5440"/>
    <cellStyle name="_입찰표지 _견적실행비교_07.복수리슈빌 미장" xfId="5441"/>
    <cellStyle name="_입찰표지 _견적실행비교_견적용내역" xfId="5442"/>
    <cellStyle name="_입찰표지 _견적실행비교_견적용내역(도급비교)" xfId="5443"/>
    <cellStyle name="_입찰표지 _견적실행비교_견적용내역(도급비교)_관저리슈빌최종실행1" xfId="5444"/>
    <cellStyle name="_입찰표지 _견적실행비교_견적용내역(도급비교)_관저리슈빌최종실행1_관저리슈빌최종실행1" xfId="5445"/>
    <cellStyle name="_입찰표지 _견적실행비교_견적용내역_관저리슈빌최종실행1" xfId="5446"/>
    <cellStyle name="_입찰표지 _견적실행비교_견적용내역_관저리슈빌최종실행1_관저리슈빌최종실행1" xfId="5447"/>
    <cellStyle name="_입찰표지 _견적실행비교_관저리슈빌최종실행(1224)" xfId="5448"/>
    <cellStyle name="_입찰표지 _견적실행비교_관저리슈빌최종실행(1224)_관저리슈빌최종실행1" xfId="5449"/>
    <cellStyle name="_입찰표지 _견적실행비교_관저리슈빌최종실행(1224)_관저리슈빌최종실행1_관저리슈빌최종실행1" xfId="5450"/>
    <cellStyle name="_입찰표지 _견적실행비교_관저리슈빌최종실행1" xfId="5451"/>
    <cellStyle name="_입찰표지 _견적실행비교_노은14BL 최종내역서(04.10.05)" xfId="5452"/>
    <cellStyle name="_입찰표지 _견적실행비교_노은14BL 최종내역서(04.10.05)_복사본 13블럭내역(최종04.10.05)" xfId="5453"/>
    <cellStyle name="_입찰표지 _견적실행비교_노은14BL 최종내역서(04.6.18)" xfId="5454"/>
    <cellStyle name="_입찰표지 _견적실행비교_노은14BL 최종내역서(04.6.18)_노은14BL 최종내역서(04.10.05)" xfId="5455"/>
    <cellStyle name="_입찰표지 _견적실행비교_노은14BL 최종내역서(04.6.18)_노은14BL 최종내역서(04.10.05)_복사본 13블럭내역(최종04.10.05)" xfId="5456"/>
    <cellStyle name="_입찰표지 _견적실행비교_노은14BL 최종내역서(04.6.18)_노은2지구 13블럭내역(최종04.10.05)" xfId="5457"/>
    <cellStyle name="_입찰표지 _견적실행비교_노은14BL 최종내역서(04.6.18)_청주비하내역(04.09.16)" xfId="5458"/>
    <cellStyle name="_입찰표지 _견적실행비교_노은14BL 최종내역서(04.6.24)" xfId="5459"/>
    <cellStyle name="_입찰표지 _견적실행비교_노은14BL 최종내역서(04.6.24)_검토" xfId="5460"/>
    <cellStyle name="_입찰표지 _견적실행비교_노은14BL 최종내역서(04.6.24)_검토_복사본 13블럭내역(최종04.10.05)" xfId="5461"/>
    <cellStyle name="_입찰표지 _견적실행비교_노은14BL 최종내역서(04.6.24)_검토1" xfId="5462"/>
    <cellStyle name="_입찰표지 _견적실행비교_노은14BL 최종내역서(04.6.24)_검토1_복사본 13블럭내역(최종04.10.05)" xfId="5463"/>
    <cellStyle name="_입찰표지 _견적실행비교_노은14BL 최종내역서(04.6.24)_검토2" xfId="5464"/>
    <cellStyle name="_입찰표지 _견적실행비교_노은14BL 최종내역서(04.6.24)_검토2_복사본 13블럭내역(최종04.10.05)" xfId="5465"/>
    <cellStyle name="_입찰표지 _견적실행비교_노은14BL 최종내역서(04.6.24)_복사본 13블럭내역(최종04.10.05)" xfId="5466"/>
    <cellStyle name="_입찰표지 _견적실행비교_노은2지구 13블럭내역(최종04.10.05)" xfId="5467"/>
    <cellStyle name="_입찰표지 _견적실행비교_동백리슈빌 최종내역서(단가참고)" xfId="5468"/>
    <cellStyle name="_입찰표지 _견적실행비교_동백리슈빌 최종내역서(단가참고)_복사본 13블럭내역(최종04.10.05)" xfId="5469"/>
    <cellStyle name="_입찰표지 _견적실행비교_동백리슈빌 확정내역서(2004.02.10)" xfId="5470"/>
    <cellStyle name="_입찰표지 _견적실행비교_리슈빌 공사별 비교(전체현장)" xfId="5471"/>
    <cellStyle name="_입찰표지 _견적실행비교_리슈빌 공사별 비교(전체현장)_복사본 13블럭내역(최종04.10.05)" xfId="5472"/>
    <cellStyle name="_입찰표지 _견적실행비교_실행(노은리슈빌)" xfId="5473"/>
    <cellStyle name="_입찰표지 _견적실행비교_실행(노은리슈빌)_관저리슈빌최종실행1" xfId="5474"/>
    <cellStyle name="_입찰표지 _견적실행비교_실행(노은리슈빌)_관저리슈빌최종실행1_관저리슈빌최종실행1" xfId="5475"/>
    <cellStyle name="_입찰표지 _견적실행비교_실행예산 (2004.03.29)" xfId="5476"/>
    <cellStyle name="_입찰표지 _견적실행비교_용인IC 내역서(결재0413)" xfId="5477"/>
    <cellStyle name="_입찰표지 _견적실행비교_청주비하내역(04.09.16)" xfId="5478"/>
    <cellStyle name="_입찰표지 _견적용내역" xfId="5479"/>
    <cellStyle name="_입찰표지 _견적용내역(도급비교)" xfId="5480"/>
    <cellStyle name="_입찰표지 _견적용내역(도급비교)_관저리슈빌최종실행1" xfId="5481"/>
    <cellStyle name="_입찰표지 _견적용내역(도급비교)_관저리슈빌최종실행1_관저리슈빌최종실행1" xfId="5482"/>
    <cellStyle name="_입찰표지 _견적용내역_관저리슈빌최종실행1" xfId="5483"/>
    <cellStyle name="_입찰표지 _견적용내역_관저리슈빌최종실행1_관저리슈빌최종실행1" xfId="5484"/>
    <cellStyle name="_입찰표지 _경부고철총괄(14-1)" xfId="5485"/>
    <cellStyle name="_입찰표지 _경부고철총괄(14-1)_절감보고자료" xfId="5486"/>
    <cellStyle name="_입찰표지 _관저리슈빌최종실행(1224)" xfId="5487"/>
    <cellStyle name="_입찰표지 _관저리슈빌최종실행(1224)_관저리슈빌최종실행1" xfId="5488"/>
    <cellStyle name="_입찰표지 _관저리슈빌최종실행(1224)_관저리슈빌최종실행1_관저리슈빌최종실행1" xfId="5489"/>
    <cellStyle name="_입찰표지 _관저리슈빌최종실행1" xfId="5490"/>
    <cellStyle name="_입찰표지 _노은14BL 최종내역서(04.10.05)" xfId="5491"/>
    <cellStyle name="_입찰표지 _노은14BL 최종내역서(04.10.05)_복사본 13블럭내역(최종04.10.05)" xfId="5492"/>
    <cellStyle name="_입찰표지 _노은14BL 최종내역서(04.6.18)" xfId="5493"/>
    <cellStyle name="_입찰표지 _노은14BL 최종내역서(04.6.18)_노은14BL 최종내역서(04.10.05)" xfId="5494"/>
    <cellStyle name="_입찰표지 _노은14BL 최종내역서(04.6.18)_노은14BL 최종내역서(04.10.05)_복사본 13블럭내역(최종04.10.05)" xfId="5495"/>
    <cellStyle name="_입찰표지 _노은14BL 최종내역서(04.6.18)_노은2지구 13블럭내역(최종04.10.05)" xfId="5496"/>
    <cellStyle name="_입찰표지 _노은14BL 최종내역서(04.6.18)_청주비하내역(04.09.16)" xfId="5497"/>
    <cellStyle name="_입찰표지 _노은14BL 최종내역서(04.6.24)" xfId="5498"/>
    <cellStyle name="_입찰표지 _노은14BL 최종내역서(04.6.24)_검토" xfId="5499"/>
    <cellStyle name="_입찰표지 _노은14BL 최종내역서(04.6.24)_검토_복사본 13블럭내역(최종04.10.05)" xfId="5500"/>
    <cellStyle name="_입찰표지 _노은14BL 최종내역서(04.6.24)_검토1" xfId="5501"/>
    <cellStyle name="_입찰표지 _노은14BL 최종내역서(04.6.24)_검토1_복사본 13블럭내역(최종04.10.05)" xfId="5502"/>
    <cellStyle name="_입찰표지 _노은14BL 최종내역서(04.6.24)_검토2" xfId="5503"/>
    <cellStyle name="_입찰표지 _노은14BL 최종내역서(04.6.24)_검토2_복사본 13블럭내역(최종04.10.05)" xfId="5504"/>
    <cellStyle name="_입찰표지 _노은14BL 최종내역서(04.6.24)_복사본 13블럭내역(최종04.10.05)" xfId="5505"/>
    <cellStyle name="_입찰표지 _노은2지구 13블럭내역(최종04.10.05)" xfId="5506"/>
    <cellStyle name="_입찰표지 _당진실행검토" xfId="5507"/>
    <cellStyle name="_입찰표지 _당진실행검토_00.실행예산(결재)" xfId="5508"/>
    <cellStyle name="_입찰표지 _당진실행검토_07.복수리슈빌 미장" xfId="5509"/>
    <cellStyle name="_입찰표지 _당진실행검토_견적용내역" xfId="5510"/>
    <cellStyle name="_입찰표지 _당진실행검토_견적용내역(도급비교)" xfId="5511"/>
    <cellStyle name="_입찰표지 _당진실행검토_견적용내역(도급비교)_관저리슈빌최종실행1" xfId="5512"/>
    <cellStyle name="_입찰표지 _당진실행검토_견적용내역(도급비교)_관저리슈빌최종실행1_관저리슈빌최종실행1" xfId="5513"/>
    <cellStyle name="_입찰표지 _당진실행검토_견적용내역_관저리슈빌최종실행1" xfId="5514"/>
    <cellStyle name="_입찰표지 _당진실행검토_견적용내역_관저리슈빌최종실행1_관저리슈빌최종실행1" xfId="5515"/>
    <cellStyle name="_입찰표지 _당진실행검토_관저리슈빌최종실행(1224)" xfId="5516"/>
    <cellStyle name="_입찰표지 _당진실행검토_관저리슈빌최종실행(1224)_관저리슈빌최종실행1" xfId="5517"/>
    <cellStyle name="_입찰표지 _당진실행검토_관저리슈빌최종실행(1224)_관저리슈빌최종실행1_관저리슈빌최종실행1" xfId="5518"/>
    <cellStyle name="_입찰표지 _당진실행검토_관저리슈빌최종실행1" xfId="5519"/>
    <cellStyle name="_입찰표지 _당진실행검토_노은14BL 최종내역서(04.10.05)" xfId="5520"/>
    <cellStyle name="_입찰표지 _당진실행검토_노은14BL 최종내역서(04.10.05)_복사본 13블럭내역(최종04.10.05)" xfId="5521"/>
    <cellStyle name="_입찰표지 _당진실행검토_노은14BL 최종내역서(04.6.18)" xfId="5522"/>
    <cellStyle name="_입찰표지 _당진실행검토_노은14BL 최종내역서(04.6.18)_노은14BL 최종내역서(04.10.05)" xfId="5523"/>
    <cellStyle name="_입찰표지 _당진실행검토_노은14BL 최종내역서(04.6.18)_노은14BL 최종내역서(04.10.05)_복사본 13블럭내역(최종04.10.05)" xfId="5524"/>
    <cellStyle name="_입찰표지 _당진실행검토_노은14BL 최종내역서(04.6.18)_노은2지구 13블럭내역(최종04.10.05)" xfId="5525"/>
    <cellStyle name="_입찰표지 _당진실행검토_노은14BL 최종내역서(04.6.18)_청주비하내역(04.09.16)" xfId="5526"/>
    <cellStyle name="_입찰표지 _당진실행검토_노은14BL 최종내역서(04.6.24)" xfId="5527"/>
    <cellStyle name="_입찰표지 _당진실행검토_노은14BL 최종내역서(04.6.24)_검토" xfId="5528"/>
    <cellStyle name="_입찰표지 _당진실행검토_노은14BL 최종내역서(04.6.24)_검토_복사본 13블럭내역(최종04.10.05)" xfId="5529"/>
    <cellStyle name="_입찰표지 _당진실행검토_노은14BL 최종내역서(04.6.24)_검토1" xfId="5530"/>
    <cellStyle name="_입찰표지 _당진실행검토_노은14BL 최종내역서(04.6.24)_검토1_복사본 13블럭내역(최종04.10.05)" xfId="5531"/>
    <cellStyle name="_입찰표지 _당진실행검토_노은14BL 최종내역서(04.6.24)_검토2" xfId="5532"/>
    <cellStyle name="_입찰표지 _당진실행검토_노은14BL 최종내역서(04.6.24)_검토2_복사본 13블럭내역(최종04.10.05)" xfId="5533"/>
    <cellStyle name="_입찰표지 _당진실행검토_노은14BL 최종내역서(04.6.24)_복사본 13블럭내역(최종04.10.05)" xfId="5534"/>
    <cellStyle name="_입찰표지 _당진실행검토_노은2지구 13블럭내역(최종04.10.05)" xfId="5535"/>
    <cellStyle name="_입찰표지 _당진실행검토_동백리슈빌 최종내역서(단가참고)" xfId="5536"/>
    <cellStyle name="_입찰표지 _당진실행검토_동백리슈빌 최종내역서(단가참고)_복사본 13블럭내역(최종04.10.05)" xfId="5537"/>
    <cellStyle name="_입찰표지 _당진실행검토_동백리슈빌 확정내역서(2004.02.10)" xfId="5538"/>
    <cellStyle name="_입찰표지 _당진실행검토_리슈빌 공사별 비교(전체현장)" xfId="5539"/>
    <cellStyle name="_입찰표지 _당진실행검토_리슈빌 공사별 비교(전체현장)_복사본 13블럭내역(최종04.10.05)" xfId="5540"/>
    <cellStyle name="_입찰표지 _당진실행검토_삼익비교실행" xfId="5541"/>
    <cellStyle name="_입찰표지 _당진실행검토_삼익비교실행_00.실행예산(결재)" xfId="5542"/>
    <cellStyle name="_입찰표지 _당진실행검토_삼익비교실행_07.복수리슈빌 미장" xfId="5543"/>
    <cellStyle name="_입찰표지 _당진실행검토_삼익비교실행_견적용내역" xfId="5544"/>
    <cellStyle name="_입찰표지 _당진실행검토_삼익비교실행_견적용내역(도급비교)" xfId="5545"/>
    <cellStyle name="_입찰표지 _당진실행검토_삼익비교실행_견적용내역(도급비교)_관저리슈빌최종실행1" xfId="5546"/>
    <cellStyle name="_입찰표지 _당진실행검토_삼익비교실행_견적용내역(도급비교)_관저리슈빌최종실행1_관저리슈빌최종실행1" xfId="5547"/>
    <cellStyle name="_입찰표지 _당진실행검토_삼익비교실행_견적용내역_관저리슈빌최종실행1" xfId="5548"/>
    <cellStyle name="_입찰표지 _당진실행검토_삼익비교실행_견적용내역_관저리슈빌최종실행1_관저리슈빌최종실행1" xfId="5549"/>
    <cellStyle name="_입찰표지 _당진실행검토_삼익비교실행_관저리슈빌최종실행(1224)" xfId="5550"/>
    <cellStyle name="_입찰표지 _당진실행검토_삼익비교실행_관저리슈빌최종실행(1224)_관저리슈빌최종실행1" xfId="5551"/>
    <cellStyle name="_입찰표지 _당진실행검토_삼익비교실행_관저리슈빌최종실행(1224)_관저리슈빌최종실행1_관저리슈빌최종실행1" xfId="5552"/>
    <cellStyle name="_입찰표지 _당진실행검토_삼익비교실행_관저리슈빌최종실행1" xfId="5553"/>
    <cellStyle name="_입찰표지 _당진실행검토_삼익비교실행_노은14BL 최종내역서(04.10.05)" xfId="5554"/>
    <cellStyle name="_입찰표지 _당진실행검토_삼익비교실행_노은14BL 최종내역서(04.10.05)_복사본 13블럭내역(최종04.10.05)" xfId="5555"/>
    <cellStyle name="_입찰표지 _당진실행검토_삼익비교실행_노은14BL 최종내역서(04.6.18)" xfId="5556"/>
    <cellStyle name="_입찰표지 _당진실행검토_삼익비교실행_노은14BL 최종내역서(04.6.18)_노은14BL 최종내역서(04.10.05)" xfId="5557"/>
    <cellStyle name="_입찰표지 _당진실행검토_삼익비교실행_노은14BL 최종내역서(04.6.18)_노은14BL 최종내역서(04.10.05)_복사본 13블럭내역(최종04.10.05)" xfId="5558"/>
    <cellStyle name="_입찰표지 _당진실행검토_삼익비교실행_노은14BL 최종내역서(04.6.18)_노은2지구 13블럭내역(최종04.10.05)" xfId="5559"/>
    <cellStyle name="_입찰표지 _당진실행검토_삼익비교실행_노은14BL 최종내역서(04.6.18)_청주비하내역(04.09.16)" xfId="5560"/>
    <cellStyle name="_입찰표지 _당진실행검토_삼익비교실행_노은14BL 최종내역서(04.6.24)" xfId="5561"/>
    <cellStyle name="_입찰표지 _당진실행검토_삼익비교실행_노은14BL 최종내역서(04.6.24)_검토" xfId="5562"/>
    <cellStyle name="_입찰표지 _당진실행검토_삼익비교실행_노은14BL 최종내역서(04.6.24)_검토_복사본 13블럭내역(최종04.10.05)" xfId="5563"/>
    <cellStyle name="_입찰표지 _당진실행검토_삼익비교실행_노은14BL 최종내역서(04.6.24)_검토1" xfId="5564"/>
    <cellStyle name="_입찰표지 _당진실행검토_삼익비교실행_노은14BL 최종내역서(04.6.24)_검토1_복사본 13블럭내역(최종04.10.05)" xfId="5565"/>
    <cellStyle name="_입찰표지 _당진실행검토_삼익비교실행_노은14BL 최종내역서(04.6.24)_검토2" xfId="5566"/>
    <cellStyle name="_입찰표지 _당진실행검토_삼익비교실행_노은14BL 최종내역서(04.6.24)_검토2_복사본 13블럭내역(최종04.10.05)" xfId="5567"/>
    <cellStyle name="_입찰표지 _당진실행검토_삼익비교실행_노은14BL 최종내역서(04.6.24)_복사본 13블럭내역(최종04.10.05)" xfId="5568"/>
    <cellStyle name="_입찰표지 _당진실행검토_삼익비교실행_노은2지구 13블럭내역(최종04.10.05)" xfId="5569"/>
    <cellStyle name="_입찰표지 _당진실행검토_삼익비교실행_동백리슈빌 최종내역서(단가참고)" xfId="5570"/>
    <cellStyle name="_입찰표지 _당진실행검토_삼익비교실행_동백리슈빌 최종내역서(단가참고)_복사본 13블럭내역(최종04.10.05)" xfId="5571"/>
    <cellStyle name="_입찰표지 _당진실행검토_삼익비교실행_동백리슈빌 확정내역서(2004.02.10)" xfId="5572"/>
    <cellStyle name="_입찰표지 _당진실행검토_삼익비교실행_리슈빌 공사별 비교(전체현장)" xfId="5573"/>
    <cellStyle name="_입찰표지 _당진실행검토_삼익비교실행_리슈빌 공사별 비교(전체현장)_복사본 13블럭내역(최종04.10.05)" xfId="5574"/>
    <cellStyle name="_입찰표지 _당진실행검토_삼익비교실행_실행(노은리슈빌)" xfId="5575"/>
    <cellStyle name="_입찰표지 _당진실행검토_삼익비교실행_실행(노은리슈빌)_관저리슈빌최종실행1" xfId="5576"/>
    <cellStyle name="_입찰표지 _당진실행검토_삼익비교실행_실행(노은리슈빌)_관저리슈빌최종실행1_관저리슈빌최종실행1" xfId="5577"/>
    <cellStyle name="_입찰표지 _당진실행검토_삼익비교실행_실행예산 (2004.03.29)" xfId="5578"/>
    <cellStyle name="_입찰표지 _당진실행검토_삼익비교실행_용인IC 내역서(결재0413)" xfId="5579"/>
    <cellStyle name="_입찰표지 _당진실행검토_삼익비교실행_청주비하내역(04.09.16)" xfId="5580"/>
    <cellStyle name="_입찰표지 _당진실행검토_삼익협의실행" xfId="5581"/>
    <cellStyle name="_입찰표지 _당진실행검토_삼익협의실행_00.실행예산(결재)" xfId="5582"/>
    <cellStyle name="_입찰표지 _당진실행검토_삼익협의실행_07.복수리슈빌 미장" xfId="5583"/>
    <cellStyle name="_입찰표지 _당진실행검토_삼익협의실행_견적용내역" xfId="5584"/>
    <cellStyle name="_입찰표지 _당진실행검토_삼익협의실행_견적용내역(도급비교)" xfId="5585"/>
    <cellStyle name="_입찰표지 _당진실행검토_삼익협의실행_견적용내역(도급비교)_관저리슈빌최종실행1" xfId="5586"/>
    <cellStyle name="_입찰표지 _당진실행검토_삼익협의실행_견적용내역(도급비교)_관저리슈빌최종실행1_관저리슈빌최종실행1" xfId="5587"/>
    <cellStyle name="_입찰표지 _당진실행검토_삼익협의실행_견적용내역_관저리슈빌최종실행1" xfId="5588"/>
    <cellStyle name="_입찰표지 _당진실행검토_삼익협의실행_견적용내역_관저리슈빌최종실행1_관저리슈빌최종실행1" xfId="5589"/>
    <cellStyle name="_입찰표지 _당진실행검토_삼익협의실행_관저리슈빌최종실행(1224)" xfId="5590"/>
    <cellStyle name="_입찰표지 _당진실행검토_삼익협의실행_관저리슈빌최종실행(1224)_관저리슈빌최종실행1" xfId="5591"/>
    <cellStyle name="_입찰표지 _당진실행검토_삼익협의실행_관저리슈빌최종실행(1224)_관저리슈빌최종실행1_관저리슈빌최종실행1" xfId="5592"/>
    <cellStyle name="_입찰표지 _당진실행검토_삼익협의실행_관저리슈빌최종실행1" xfId="5593"/>
    <cellStyle name="_입찰표지 _당진실행검토_삼익협의실행_노은14BL 최종내역서(04.10.05)" xfId="5594"/>
    <cellStyle name="_입찰표지 _당진실행검토_삼익협의실행_노은14BL 최종내역서(04.10.05)_복사본 13블럭내역(최종04.10.05)" xfId="5595"/>
    <cellStyle name="_입찰표지 _당진실행검토_삼익협의실행_노은14BL 최종내역서(04.6.18)" xfId="5596"/>
    <cellStyle name="_입찰표지 _당진실행검토_삼익협의실행_노은14BL 최종내역서(04.6.18)_노은14BL 최종내역서(04.10.05)" xfId="5597"/>
    <cellStyle name="_입찰표지 _당진실행검토_삼익협의실행_노은14BL 최종내역서(04.6.18)_노은14BL 최종내역서(04.10.05)_복사본 13블럭내역(최종04.10.05)" xfId="5598"/>
    <cellStyle name="_입찰표지 _당진실행검토_삼익협의실행_노은14BL 최종내역서(04.6.18)_노은2지구 13블럭내역(최종04.10.05)" xfId="5599"/>
    <cellStyle name="_입찰표지 _당진실행검토_삼익협의실행_노은14BL 최종내역서(04.6.18)_청주비하내역(04.09.16)" xfId="5600"/>
    <cellStyle name="_입찰표지 _당진실행검토_삼익협의실행_노은14BL 최종내역서(04.6.24)" xfId="5601"/>
    <cellStyle name="_입찰표지 _당진실행검토_삼익협의실행_노은14BL 최종내역서(04.6.24)_검토" xfId="5602"/>
    <cellStyle name="_입찰표지 _당진실행검토_삼익협의실행_노은14BL 최종내역서(04.6.24)_검토_복사본 13블럭내역(최종04.10.05)" xfId="5603"/>
    <cellStyle name="_입찰표지 _당진실행검토_삼익협의실행_노은14BL 최종내역서(04.6.24)_검토1" xfId="5604"/>
    <cellStyle name="_입찰표지 _당진실행검토_삼익협의실행_노은14BL 최종내역서(04.6.24)_검토1_복사본 13블럭내역(최종04.10.05)" xfId="5605"/>
    <cellStyle name="_입찰표지 _당진실행검토_삼익협의실행_노은14BL 최종내역서(04.6.24)_검토2" xfId="5606"/>
    <cellStyle name="_입찰표지 _당진실행검토_삼익협의실행_노은14BL 최종내역서(04.6.24)_검토2_복사본 13블럭내역(최종04.10.05)" xfId="5607"/>
    <cellStyle name="_입찰표지 _당진실행검토_삼익협의실행_노은14BL 최종내역서(04.6.24)_복사본 13블럭내역(최종04.10.05)" xfId="5608"/>
    <cellStyle name="_입찰표지 _당진실행검토_삼익협의실행_노은2지구 13블럭내역(최종04.10.05)" xfId="5609"/>
    <cellStyle name="_입찰표지 _당진실행검토_삼익협의실행_동백리슈빌 최종내역서(단가참고)" xfId="5610"/>
    <cellStyle name="_입찰표지 _당진실행검토_삼익협의실행_동백리슈빌 최종내역서(단가참고)_복사본 13블럭내역(최종04.10.05)" xfId="5611"/>
    <cellStyle name="_입찰표지 _당진실행검토_삼익협의실행_동백리슈빌 확정내역서(2004.02.10)" xfId="5612"/>
    <cellStyle name="_입찰표지 _당진실행검토_삼익협의실행_리슈빌 공사별 비교(전체현장)" xfId="5613"/>
    <cellStyle name="_입찰표지 _당진실행검토_삼익협의실행_리슈빌 공사별 비교(전체현장)_복사본 13블럭내역(최종04.10.05)" xfId="5614"/>
    <cellStyle name="_입찰표지 _당진실행검토_삼익협의실행_실행(노은리슈빌)" xfId="5615"/>
    <cellStyle name="_입찰표지 _당진실행검토_삼익협의실행_실행(노은리슈빌)_관저리슈빌최종실행1" xfId="5616"/>
    <cellStyle name="_입찰표지 _당진실행검토_삼익협의실행_실행(노은리슈빌)_관저리슈빌최종실행1_관저리슈빌최종실행1" xfId="5617"/>
    <cellStyle name="_입찰표지 _당진실행검토_삼익협의실행_실행예산 (2004.03.29)" xfId="5618"/>
    <cellStyle name="_입찰표지 _당진실행검토_삼익협의실행_용인IC 내역서(결재0413)" xfId="5619"/>
    <cellStyle name="_입찰표지 _당진실행검토_삼익협의실행_청주비하내역(04.09.16)" xfId="5620"/>
    <cellStyle name="_입찰표지 _당진실행검토_실행(노은리슈빌)" xfId="5621"/>
    <cellStyle name="_입찰표지 _당진실행검토_실행(노은리슈빌)_관저리슈빌최종실행1" xfId="5622"/>
    <cellStyle name="_입찰표지 _당진실행검토_실행(노은리슈빌)_관저리슈빌최종실행1_관저리슈빌최종실행1" xfId="5623"/>
    <cellStyle name="_입찰표지 _당진실행검토_실행검토228" xfId="5624"/>
    <cellStyle name="_입찰표지 _당진실행검토_실행검토228_00.실행예산(결재)" xfId="5625"/>
    <cellStyle name="_입찰표지 _당진실행검토_실행검토228_07.복수리슈빌 미장" xfId="5626"/>
    <cellStyle name="_입찰표지 _당진실행검토_실행검토228_견적용내역" xfId="5627"/>
    <cellStyle name="_입찰표지 _당진실행검토_실행검토228_견적용내역(도급비교)" xfId="5628"/>
    <cellStyle name="_입찰표지 _당진실행검토_실행검토228_견적용내역(도급비교)_관저리슈빌최종실행1" xfId="5629"/>
    <cellStyle name="_입찰표지 _당진실행검토_실행검토228_견적용내역(도급비교)_관저리슈빌최종실행1_관저리슈빌최종실행1" xfId="5630"/>
    <cellStyle name="_입찰표지 _당진실행검토_실행검토228_견적용내역_관저리슈빌최종실행1" xfId="5631"/>
    <cellStyle name="_입찰표지 _당진실행검토_실행검토228_견적용내역_관저리슈빌최종실행1_관저리슈빌최종실행1" xfId="5632"/>
    <cellStyle name="_입찰표지 _당진실행검토_실행검토228_관저리슈빌최종실행(1224)" xfId="5633"/>
    <cellStyle name="_입찰표지 _당진실행검토_실행검토228_관저리슈빌최종실행(1224)_관저리슈빌최종실행1" xfId="5634"/>
    <cellStyle name="_입찰표지 _당진실행검토_실행검토228_관저리슈빌최종실행(1224)_관저리슈빌최종실행1_관저리슈빌최종실행1" xfId="5635"/>
    <cellStyle name="_입찰표지 _당진실행검토_실행검토228_관저리슈빌최종실행1" xfId="5636"/>
    <cellStyle name="_입찰표지 _당진실행검토_실행검토228_노은14BL 최종내역서(04.10.05)" xfId="5637"/>
    <cellStyle name="_입찰표지 _당진실행검토_실행검토228_노은14BL 최종내역서(04.10.05)_복사본 13블럭내역(최종04.10.05)" xfId="5638"/>
    <cellStyle name="_입찰표지 _당진실행검토_실행검토228_노은14BL 최종내역서(04.6.18)" xfId="5639"/>
    <cellStyle name="_입찰표지 _당진실행검토_실행검토228_노은14BL 최종내역서(04.6.18)_노은14BL 최종내역서(04.10.05)" xfId="5640"/>
    <cellStyle name="_입찰표지 _당진실행검토_실행검토228_노은14BL 최종내역서(04.6.18)_노은14BL 최종내역서(04.10.05)_복사본 13블럭내역(최종04.10.05)" xfId="5641"/>
    <cellStyle name="_입찰표지 _당진실행검토_실행검토228_노은14BL 최종내역서(04.6.18)_노은2지구 13블럭내역(최종04.10.05)" xfId="5642"/>
    <cellStyle name="_입찰표지 _당진실행검토_실행검토228_노은14BL 최종내역서(04.6.18)_청주비하내역(04.09.16)" xfId="5643"/>
    <cellStyle name="_입찰표지 _당진실행검토_실행검토228_노은14BL 최종내역서(04.6.24)" xfId="5644"/>
    <cellStyle name="_입찰표지 _당진실행검토_실행검토228_노은14BL 최종내역서(04.6.24)_검토" xfId="5645"/>
    <cellStyle name="_입찰표지 _당진실행검토_실행검토228_노은14BL 최종내역서(04.6.24)_검토_복사본 13블럭내역(최종04.10.05)" xfId="5646"/>
    <cellStyle name="_입찰표지 _당진실행검토_실행검토228_노은14BL 최종내역서(04.6.24)_검토1" xfId="5647"/>
    <cellStyle name="_입찰표지 _당진실행검토_실행검토228_노은14BL 최종내역서(04.6.24)_검토1_복사본 13블럭내역(최종04.10.05)" xfId="5648"/>
    <cellStyle name="_입찰표지 _당진실행검토_실행검토228_노은14BL 최종내역서(04.6.24)_검토2" xfId="5649"/>
    <cellStyle name="_입찰표지 _당진실행검토_실행검토228_노은14BL 최종내역서(04.6.24)_검토2_복사본 13블럭내역(최종04.10.05)" xfId="5650"/>
    <cellStyle name="_입찰표지 _당진실행검토_실행검토228_노은14BL 최종내역서(04.6.24)_복사본 13블럭내역(최종04.10.05)" xfId="5651"/>
    <cellStyle name="_입찰표지 _당진실행검토_실행검토228_노은2지구 13블럭내역(최종04.10.05)" xfId="5652"/>
    <cellStyle name="_입찰표지 _당진실행검토_실행검토228_동백리슈빌 최종내역서(단가참고)" xfId="5653"/>
    <cellStyle name="_입찰표지 _당진실행검토_실행검토228_동백리슈빌 최종내역서(단가참고)_복사본 13블럭내역(최종04.10.05)" xfId="5654"/>
    <cellStyle name="_입찰표지 _당진실행검토_실행검토228_동백리슈빌 확정내역서(2004.02.10)" xfId="5655"/>
    <cellStyle name="_입찰표지 _당진실행검토_실행검토228_리슈빌 공사별 비교(전체현장)" xfId="5656"/>
    <cellStyle name="_입찰표지 _당진실행검토_실행검토228_리슈빌 공사별 비교(전체현장)_복사본 13블럭내역(최종04.10.05)" xfId="5657"/>
    <cellStyle name="_입찰표지 _당진실행검토_실행검토228_실행(노은리슈빌)" xfId="5658"/>
    <cellStyle name="_입찰표지 _당진실행검토_실행검토228_실행(노은리슈빌)_관저리슈빌최종실행1" xfId="5659"/>
    <cellStyle name="_입찰표지 _당진실행검토_실행검토228_실행(노은리슈빌)_관저리슈빌최종실행1_관저리슈빌최종실행1" xfId="5660"/>
    <cellStyle name="_입찰표지 _당진실행검토_실행검토228_실행예산 (2004.03.29)" xfId="5661"/>
    <cellStyle name="_입찰표지 _당진실행검토_실행검토228_용인IC 내역서(결재0413)" xfId="5662"/>
    <cellStyle name="_입찰표지 _당진실행검토_실행검토228_청주비하내역(04.09.16)" xfId="5663"/>
    <cellStyle name="_입찰표지 _당진실행검토_실행예산 (2004.03.29)" xfId="5664"/>
    <cellStyle name="_입찰표지 _당진실행검토_용인IC 내역서(결재0413)" xfId="5665"/>
    <cellStyle name="_입찰표지 _당진실행검토_청주비하내역(04.09.16)" xfId="5666"/>
    <cellStyle name="_입찰표지 _도급내역(ES적용산출)김정화" xfId="318"/>
    <cellStyle name="_입찰표지 _도급내역(ES적용산출)김정화_FCR20(매설접지)060902" xfId="319"/>
    <cellStyle name="_입찰표지 _도급내역(ES적용산출)김정화_자단" xfId="320"/>
    <cellStyle name="_입찰표지 _도급내역(ES적용산출)김정화_조달청-주광전기-청량리덕소도(2차)" xfId="321"/>
    <cellStyle name="_입찰표지 _도급내역(ES적용산출)김정화_조달청-주광전기-청량리덕소도(2차)_FCR20(매설접지)060902" xfId="322"/>
    <cellStyle name="_입찰표지 _도급내역(ES적용산출)김정화_조달청-주광전기-청량리덕소도(2차)_자단" xfId="323"/>
    <cellStyle name="_입찰표지 _도급내역(ES적용산출)김정화_조달청-주광전기-청량리덕소도(2차)_조달청-주광전기-청량리덕소도(2차)" xfId="324"/>
    <cellStyle name="_입찰표지 _도급내역(ES적용산출)김정화_조달청-주광전기-청량리덕소도(2차)_조달청-주광전기-청량리덕소도(2차)_FCR20(매설접지)060902" xfId="325"/>
    <cellStyle name="_입찰표지 _도급내역(ES적용산출)김정화_조달청-주광전기-청량리덕소도(2차)_조달청-주광전기-청량리덕소도(2차)_자단" xfId="326"/>
    <cellStyle name="_입찰표지 _도급내역(부대입찰)" xfId="327"/>
    <cellStyle name="_입찰표지 _도급내역(부대입찰)_FCR20(매설접지)060902" xfId="328"/>
    <cellStyle name="_입찰표지 _도급내역(부대입찰)_자단" xfId="329"/>
    <cellStyle name="_입찰표지 _도급내역(부대입찰)_조달청-주광전기-청량리덕소도(2차)" xfId="330"/>
    <cellStyle name="_입찰표지 _도급내역(부대입찰)_조달청-주광전기-청량리덕소도(2차)_FCR20(매설접지)060902" xfId="331"/>
    <cellStyle name="_입찰표지 _도급내역(부대입찰)_조달청-주광전기-청량리덕소도(2차)_자단" xfId="332"/>
    <cellStyle name="_입찰표지 _도급내역(부대입찰)_조달청-주광전기-청량리덕소도(2차)_조달청-주광전기-청량리덕소도(2차)" xfId="333"/>
    <cellStyle name="_입찰표지 _도급내역(부대입찰)_조달청-주광전기-청량리덕소도(2차)_조달청-주광전기-청량리덕소도(2차)_FCR20(매설접지)060902" xfId="334"/>
    <cellStyle name="_입찰표지 _도급내역(부대입찰)_조달청-주광전기-청량리덕소도(2차)_조달청-주광전기-청량리덕소도(2차)_자단" xfId="335"/>
    <cellStyle name="_입찰표지 _도급내역(비목별)" xfId="336"/>
    <cellStyle name="_입찰표지 _도급내역(비목별)_FCR20(매설접지)060902" xfId="337"/>
    <cellStyle name="_입찰표지 _도급내역(비목별)_자단" xfId="338"/>
    <cellStyle name="_입찰표지 _도급내역(비목별)_조달청-주광전기-청량리덕소도(2차)" xfId="339"/>
    <cellStyle name="_입찰표지 _도급내역(비목별)_조달청-주광전기-청량리덕소도(2차)_FCR20(매설접지)060902" xfId="340"/>
    <cellStyle name="_입찰표지 _도급내역(비목별)_조달청-주광전기-청량리덕소도(2차)_자단" xfId="341"/>
    <cellStyle name="_입찰표지 _도급내역(비목별)_조달청-주광전기-청량리덕소도(2차)_조달청-주광전기-청량리덕소도(2차)" xfId="342"/>
    <cellStyle name="_입찰표지 _도급내역(비목별)_조달청-주광전기-청량리덕소도(2차)_조달청-주광전기-청량리덕소도(2차)_FCR20(매설접지)060902" xfId="343"/>
    <cellStyle name="_입찰표지 _도급내역(비목별)_조달청-주광전기-청량리덕소도(2차)_조달청-주광전기-청량리덕소도(2차)_자단" xfId="344"/>
    <cellStyle name="_입찰표지 _도급내역(총액)" xfId="345"/>
    <cellStyle name="_입찰표지 _도급내역(총액)_FCR20(매설접지)060902" xfId="346"/>
    <cellStyle name="_입찰표지 _도급내역(총액)_자단" xfId="347"/>
    <cellStyle name="_입찰표지 _도급내역(총액)_조달청-주광전기-청량리덕소도(2차)" xfId="348"/>
    <cellStyle name="_입찰표지 _도급내역(총액)_조달청-주광전기-청량리덕소도(2차)_FCR20(매설접지)060902" xfId="349"/>
    <cellStyle name="_입찰표지 _도급내역(총액)_조달청-주광전기-청량리덕소도(2차)_자단" xfId="350"/>
    <cellStyle name="_입찰표지 _도급내역(총액)_조달청-주광전기-청량리덕소도(2차)_조달청-주광전기-청량리덕소도(2차)" xfId="351"/>
    <cellStyle name="_입찰표지 _도급내역(총액)_조달청-주광전기-청량리덕소도(2차)_조달청-주광전기-청량리덕소도(2차)_FCR20(매설접지)060902" xfId="352"/>
    <cellStyle name="_입찰표지 _도급내역(총액)_조달청-주광전기-청량리덕소도(2차)_조달청-주광전기-청량리덕소도(2차)_자단" xfId="353"/>
    <cellStyle name="_입찰표지 _도로시설물실정보고" xfId="5667"/>
    <cellStyle name="_입찰표지 _동백리슈빌 최종내역서(단가참고)" xfId="5668"/>
    <cellStyle name="_입찰표지 _동백리슈빌 최종내역서(단가참고)_복사본 13블럭내역(최종04.10.05)" xfId="5669"/>
    <cellStyle name="_입찰표지 _동백리슈빌 확정내역서(2004.02.10)" xfId="5670"/>
    <cellStyle name="_입찰표지 _리슈빌 공사별 비교(전체현장)" xfId="5671"/>
    <cellStyle name="_입찰표지 _리슈빌 공사별 비교(전체현장)_복사본 13블럭내역(최종04.10.05)" xfId="5672"/>
    <cellStyle name="_입찰표지 _물량내역(김천)" xfId="5673"/>
    <cellStyle name="_입찰표지 _부대입찰사선정품의" xfId="5674"/>
    <cellStyle name="_입찰표지 _부대입찰사선정품의_가실행 및 총괄(선진포항)" xfId="5675"/>
    <cellStyle name="_입찰표지 _부대입찰사선정품의_가실행 및 총괄(선진포항)_가실행 및 총괄(선진포항)" xfId="5676"/>
    <cellStyle name="_입찰표지 _부대입찰사선정품의_가실행 및 총괄(선진포항)_가실행 및 총괄(선진포항)_절감보고자료" xfId="5677"/>
    <cellStyle name="_입찰표지 _부대입찰사선정품의_가실행 및 총괄(선진포항)_절감보고자료" xfId="5678"/>
    <cellStyle name="_입찰표지 _부대입찰사선정품의_절감보고자료" xfId="5679"/>
    <cellStyle name="_입찰표지 _석봉가도 1차분" xfId="5680"/>
    <cellStyle name="_입찰표지 _석봉가도 내역" xfId="5681"/>
    <cellStyle name="_입찰표지 _석봉가도 도급내역" xfId="5682"/>
    <cellStyle name="_입찰표지 _석봉가도교 내역서" xfId="5683"/>
    <cellStyle name="_입찰표지 _석봉가도교 내역서(2)" xfId="5684"/>
    <cellStyle name="_입찰표지 _석봉가도교 내역서(2차설변)" xfId="5685"/>
    <cellStyle name="_입찰표지 _석봉가도교 내역서(2차설변,수정분)" xfId="5686"/>
    <cellStyle name="_입찰표지 _석봉가도교 내역서(2차설변,수정분11.21)" xfId="5687"/>
    <cellStyle name="_입찰표지 _석봉가도교 내역서(2차설변,수정분11.22)" xfId="5688"/>
    <cellStyle name="_입찰표지 _석봉가도교 내역서(3차설변)" xfId="5689"/>
    <cellStyle name="_입찰표지 _석봉가도교 내역서(4차설변)" xfId="5690"/>
    <cellStyle name="_입찰표지 _석봉가도교 내역서(확정)" xfId="5691"/>
    <cellStyle name="_입찰표지 _석봉계액내역(원가별)" xfId="5692"/>
    <cellStyle name="_입찰표지 _석봉단가1" xfId="5693"/>
    <cellStyle name="_입찰표지 _석봉도급(남해)" xfId="5694"/>
    <cellStyle name="_입찰표지 _석봉도급(남해)_석봉하도급" xfId="5695"/>
    <cellStyle name="_입찰표지 _석봉도급(남해2)" xfId="5696"/>
    <cellStyle name="_입찰표지 _석봉도급(남해2)_석봉하도급" xfId="5697"/>
    <cellStyle name="_입찰표지 _석봉도급내역" xfId="5698"/>
    <cellStyle name="_입찰표지 _석봉하도급" xfId="5699"/>
    <cellStyle name="_입찰표지 _설계변경내역서" xfId="5700"/>
    <cellStyle name="_입찰표지 _신호등견적서" xfId="5701"/>
    <cellStyle name="_입찰표지 _실행(노은리슈빌)" xfId="5702"/>
    <cellStyle name="_입찰표지 _실행(노은리슈빌)_관저리슈빌최종실행1" xfId="5703"/>
    <cellStyle name="_입찰표지 _실행(노은리슈빌)_관저리슈빌최종실행1_관저리슈빌최종실행1" xfId="5704"/>
    <cellStyle name="_입찰표지 _실행검토228" xfId="5705"/>
    <cellStyle name="_입찰표지 _실행검토228_00.실행예산(결재)" xfId="5706"/>
    <cellStyle name="_입찰표지 _실행검토228_07.복수리슈빌 미장" xfId="5707"/>
    <cellStyle name="_입찰표지 _실행검토228_견적용내역" xfId="5708"/>
    <cellStyle name="_입찰표지 _실행검토228_견적용내역(도급비교)" xfId="5709"/>
    <cellStyle name="_입찰표지 _실행검토228_견적용내역(도급비교)_관저리슈빌최종실행1" xfId="5710"/>
    <cellStyle name="_입찰표지 _실행검토228_견적용내역(도급비교)_관저리슈빌최종실행1_관저리슈빌최종실행1" xfId="5711"/>
    <cellStyle name="_입찰표지 _실행검토228_견적용내역_관저리슈빌최종실행1" xfId="5712"/>
    <cellStyle name="_입찰표지 _실행검토228_견적용내역_관저리슈빌최종실행1_관저리슈빌최종실행1" xfId="5713"/>
    <cellStyle name="_입찰표지 _실행검토228_관저리슈빌최종실행(1224)" xfId="5714"/>
    <cellStyle name="_입찰표지 _실행검토228_관저리슈빌최종실행(1224)_관저리슈빌최종실행1" xfId="5715"/>
    <cellStyle name="_입찰표지 _실행검토228_관저리슈빌최종실행(1224)_관저리슈빌최종실행1_관저리슈빌최종실행1" xfId="5716"/>
    <cellStyle name="_입찰표지 _실행검토228_관저리슈빌최종실행1" xfId="5717"/>
    <cellStyle name="_입찰표지 _실행검토228_노은14BL 최종내역서(04.10.05)" xfId="5718"/>
    <cellStyle name="_입찰표지 _실행검토228_노은14BL 최종내역서(04.10.05)_복사본 13블럭내역(최종04.10.05)" xfId="5719"/>
    <cellStyle name="_입찰표지 _실행검토228_노은14BL 최종내역서(04.6.18)" xfId="5720"/>
    <cellStyle name="_입찰표지 _실행검토228_노은14BL 최종내역서(04.6.18)_노은14BL 최종내역서(04.10.05)" xfId="5721"/>
    <cellStyle name="_입찰표지 _실행검토228_노은14BL 최종내역서(04.6.18)_노은14BL 최종내역서(04.10.05)_복사본 13블럭내역(최종04.10.05)" xfId="5722"/>
    <cellStyle name="_입찰표지 _실행검토228_노은14BL 최종내역서(04.6.18)_노은2지구 13블럭내역(최종04.10.05)" xfId="5723"/>
    <cellStyle name="_입찰표지 _실행검토228_노은14BL 최종내역서(04.6.18)_청주비하내역(04.09.16)" xfId="5724"/>
    <cellStyle name="_입찰표지 _실행검토228_노은14BL 최종내역서(04.6.24)" xfId="5725"/>
    <cellStyle name="_입찰표지 _실행검토228_노은14BL 최종내역서(04.6.24)_검토" xfId="5726"/>
    <cellStyle name="_입찰표지 _실행검토228_노은14BL 최종내역서(04.6.24)_검토_복사본 13블럭내역(최종04.10.05)" xfId="5727"/>
    <cellStyle name="_입찰표지 _실행검토228_노은14BL 최종내역서(04.6.24)_검토1" xfId="5728"/>
    <cellStyle name="_입찰표지 _실행검토228_노은14BL 최종내역서(04.6.24)_검토1_복사본 13블럭내역(최종04.10.05)" xfId="5729"/>
    <cellStyle name="_입찰표지 _실행검토228_노은14BL 최종내역서(04.6.24)_검토2" xfId="5730"/>
    <cellStyle name="_입찰표지 _실행검토228_노은14BL 최종내역서(04.6.24)_검토2_복사본 13블럭내역(최종04.10.05)" xfId="5731"/>
    <cellStyle name="_입찰표지 _실행검토228_노은14BL 최종내역서(04.6.24)_복사본 13블럭내역(최종04.10.05)" xfId="5732"/>
    <cellStyle name="_입찰표지 _실행검토228_노은2지구 13블럭내역(최종04.10.05)" xfId="5733"/>
    <cellStyle name="_입찰표지 _실행검토228_동백리슈빌 최종내역서(단가참고)" xfId="5734"/>
    <cellStyle name="_입찰표지 _실행검토228_동백리슈빌 최종내역서(단가참고)_복사본 13블럭내역(최종04.10.05)" xfId="5735"/>
    <cellStyle name="_입찰표지 _실행검토228_동백리슈빌 확정내역서(2004.02.10)" xfId="5736"/>
    <cellStyle name="_입찰표지 _실행검토228_리슈빌 공사별 비교(전체현장)" xfId="5737"/>
    <cellStyle name="_입찰표지 _실행검토228_리슈빌 공사별 비교(전체현장)_복사본 13블럭내역(최종04.10.05)" xfId="5738"/>
    <cellStyle name="_입찰표지 _실행검토228_삼익비교실행" xfId="5739"/>
    <cellStyle name="_입찰표지 _실행검토228_삼익비교실행_00.실행예산(결재)" xfId="5740"/>
    <cellStyle name="_입찰표지 _실행검토228_삼익비교실행_07.복수리슈빌 미장" xfId="5741"/>
    <cellStyle name="_입찰표지 _실행검토228_삼익비교실행_견적용내역" xfId="5742"/>
    <cellStyle name="_입찰표지 _실행검토228_삼익비교실행_견적용내역(도급비교)" xfId="5743"/>
    <cellStyle name="_입찰표지 _실행검토228_삼익비교실행_견적용내역(도급비교)_관저리슈빌최종실행1" xfId="5744"/>
    <cellStyle name="_입찰표지 _실행검토228_삼익비교실행_견적용내역(도급비교)_관저리슈빌최종실행1_관저리슈빌최종실행1" xfId="5745"/>
    <cellStyle name="_입찰표지 _실행검토228_삼익비교실행_견적용내역_관저리슈빌최종실행1" xfId="5746"/>
    <cellStyle name="_입찰표지 _실행검토228_삼익비교실행_견적용내역_관저리슈빌최종실행1_관저리슈빌최종실행1" xfId="5747"/>
    <cellStyle name="_입찰표지 _실행검토228_삼익비교실행_관저리슈빌최종실행(1224)" xfId="5748"/>
    <cellStyle name="_입찰표지 _실행검토228_삼익비교실행_관저리슈빌최종실행(1224)_관저리슈빌최종실행1" xfId="5749"/>
    <cellStyle name="_입찰표지 _실행검토228_삼익비교실행_관저리슈빌최종실행(1224)_관저리슈빌최종실행1_관저리슈빌최종실행1" xfId="5750"/>
    <cellStyle name="_입찰표지 _실행검토228_삼익비교실행_관저리슈빌최종실행1" xfId="5751"/>
    <cellStyle name="_입찰표지 _실행검토228_삼익비교실행_노은14BL 최종내역서(04.10.05)" xfId="5752"/>
    <cellStyle name="_입찰표지 _실행검토228_삼익비교실행_노은14BL 최종내역서(04.10.05)_복사본 13블럭내역(최종04.10.05)" xfId="5753"/>
    <cellStyle name="_입찰표지 _실행검토228_삼익비교실행_노은14BL 최종내역서(04.6.18)" xfId="5754"/>
    <cellStyle name="_입찰표지 _실행검토228_삼익비교실행_노은14BL 최종내역서(04.6.18)_노은14BL 최종내역서(04.10.05)" xfId="5755"/>
    <cellStyle name="_입찰표지 _실행검토228_삼익비교실행_노은14BL 최종내역서(04.6.18)_노은14BL 최종내역서(04.10.05)_복사본 13블럭내역(최종04.10.05)" xfId="5756"/>
    <cellStyle name="_입찰표지 _실행검토228_삼익비교실행_노은14BL 최종내역서(04.6.18)_노은2지구 13블럭내역(최종04.10.05)" xfId="5757"/>
    <cellStyle name="_입찰표지 _실행검토228_삼익비교실행_노은14BL 최종내역서(04.6.18)_청주비하내역(04.09.16)" xfId="5758"/>
    <cellStyle name="_입찰표지 _실행검토228_삼익비교실행_노은14BL 최종내역서(04.6.24)" xfId="5759"/>
    <cellStyle name="_입찰표지 _실행검토228_삼익비교실행_노은14BL 최종내역서(04.6.24)_검토" xfId="5760"/>
    <cellStyle name="_입찰표지 _실행검토228_삼익비교실행_노은14BL 최종내역서(04.6.24)_검토_복사본 13블럭내역(최종04.10.05)" xfId="5761"/>
    <cellStyle name="_입찰표지 _실행검토228_삼익비교실행_노은14BL 최종내역서(04.6.24)_검토1" xfId="5762"/>
    <cellStyle name="_입찰표지 _실행검토228_삼익비교실행_노은14BL 최종내역서(04.6.24)_검토1_복사본 13블럭내역(최종04.10.05)" xfId="5763"/>
    <cellStyle name="_입찰표지 _실행검토228_삼익비교실행_노은14BL 최종내역서(04.6.24)_검토2" xfId="5764"/>
    <cellStyle name="_입찰표지 _실행검토228_삼익비교실행_노은14BL 최종내역서(04.6.24)_검토2_복사본 13블럭내역(최종04.10.05)" xfId="5765"/>
    <cellStyle name="_입찰표지 _실행검토228_삼익비교실행_노은14BL 최종내역서(04.6.24)_복사본 13블럭내역(최종04.10.05)" xfId="5766"/>
    <cellStyle name="_입찰표지 _실행검토228_삼익비교실행_노은2지구 13블럭내역(최종04.10.05)" xfId="5767"/>
    <cellStyle name="_입찰표지 _실행검토228_삼익비교실행_동백리슈빌 최종내역서(단가참고)" xfId="5768"/>
    <cellStyle name="_입찰표지 _실행검토228_삼익비교실행_동백리슈빌 최종내역서(단가참고)_복사본 13블럭내역(최종04.10.05)" xfId="5769"/>
    <cellStyle name="_입찰표지 _실행검토228_삼익비교실행_동백리슈빌 확정내역서(2004.02.10)" xfId="5770"/>
    <cellStyle name="_입찰표지 _실행검토228_삼익비교실행_리슈빌 공사별 비교(전체현장)" xfId="5771"/>
    <cellStyle name="_입찰표지 _실행검토228_삼익비교실행_리슈빌 공사별 비교(전체현장)_복사본 13블럭내역(최종04.10.05)" xfId="5772"/>
    <cellStyle name="_입찰표지 _실행검토228_삼익비교실행_실행(노은리슈빌)" xfId="5773"/>
    <cellStyle name="_입찰표지 _실행검토228_삼익비교실행_실행(노은리슈빌)_관저리슈빌최종실행1" xfId="5774"/>
    <cellStyle name="_입찰표지 _실행검토228_삼익비교실행_실행(노은리슈빌)_관저리슈빌최종실행1_관저리슈빌최종실행1" xfId="5775"/>
    <cellStyle name="_입찰표지 _실행검토228_삼익비교실행_실행예산 (2004.03.29)" xfId="5776"/>
    <cellStyle name="_입찰표지 _실행검토228_삼익비교실행_용인IC 내역서(결재0413)" xfId="5777"/>
    <cellStyle name="_입찰표지 _실행검토228_삼익비교실행_청주비하내역(04.09.16)" xfId="5778"/>
    <cellStyle name="_입찰표지 _실행검토228_삼익협의실행" xfId="5779"/>
    <cellStyle name="_입찰표지 _실행검토228_삼익협의실행_00.실행예산(결재)" xfId="5780"/>
    <cellStyle name="_입찰표지 _실행검토228_삼익협의실행_07.복수리슈빌 미장" xfId="5781"/>
    <cellStyle name="_입찰표지 _실행검토228_삼익협의실행_견적용내역" xfId="5782"/>
    <cellStyle name="_입찰표지 _실행검토228_삼익협의실행_견적용내역(도급비교)" xfId="5783"/>
    <cellStyle name="_입찰표지 _실행검토228_삼익협의실행_견적용내역(도급비교)_관저리슈빌최종실행1" xfId="5784"/>
    <cellStyle name="_입찰표지 _실행검토228_삼익협의실행_견적용내역(도급비교)_관저리슈빌최종실행1_관저리슈빌최종실행1" xfId="5785"/>
    <cellStyle name="_입찰표지 _실행검토228_삼익협의실행_견적용내역_관저리슈빌최종실행1" xfId="5786"/>
    <cellStyle name="_입찰표지 _실행검토228_삼익협의실행_견적용내역_관저리슈빌최종실행1_관저리슈빌최종실행1" xfId="5787"/>
    <cellStyle name="_입찰표지 _실행검토228_삼익협의실행_관저리슈빌최종실행(1224)" xfId="5788"/>
    <cellStyle name="_입찰표지 _실행검토228_삼익협의실행_관저리슈빌최종실행(1224)_관저리슈빌최종실행1" xfId="5789"/>
    <cellStyle name="_입찰표지 _실행검토228_삼익협의실행_관저리슈빌최종실행(1224)_관저리슈빌최종실행1_관저리슈빌최종실행1" xfId="5790"/>
    <cellStyle name="_입찰표지 _실행검토228_삼익협의실행_관저리슈빌최종실행1" xfId="5791"/>
    <cellStyle name="_입찰표지 _실행검토228_삼익협의실행_노은14BL 최종내역서(04.10.05)" xfId="5792"/>
    <cellStyle name="_입찰표지 _실행검토228_삼익협의실행_노은14BL 최종내역서(04.10.05)_복사본 13블럭내역(최종04.10.05)" xfId="5793"/>
    <cellStyle name="_입찰표지 _실행검토228_삼익협의실행_노은14BL 최종내역서(04.6.18)" xfId="5794"/>
    <cellStyle name="_입찰표지 _실행검토228_삼익협의실행_노은14BL 최종내역서(04.6.18)_노은14BL 최종내역서(04.10.05)" xfId="5795"/>
    <cellStyle name="_입찰표지 _실행검토228_삼익협의실행_노은14BL 최종내역서(04.6.18)_노은14BL 최종내역서(04.10.05)_복사본 13블럭내역(최종04.10.05)" xfId="5796"/>
    <cellStyle name="_입찰표지 _실행검토228_삼익협의실행_노은14BL 최종내역서(04.6.18)_노은2지구 13블럭내역(최종04.10.05)" xfId="5797"/>
    <cellStyle name="_입찰표지 _실행검토228_삼익협의실행_노은14BL 최종내역서(04.6.18)_청주비하내역(04.09.16)" xfId="5798"/>
    <cellStyle name="_입찰표지 _실행검토228_삼익협의실행_노은14BL 최종내역서(04.6.24)" xfId="5799"/>
    <cellStyle name="_입찰표지 _실행검토228_삼익협의실행_노은14BL 최종내역서(04.6.24)_검토" xfId="5800"/>
    <cellStyle name="_입찰표지 _실행검토228_삼익협의실행_노은14BL 최종내역서(04.6.24)_검토_복사본 13블럭내역(최종04.10.05)" xfId="5801"/>
    <cellStyle name="_입찰표지 _실행검토228_삼익협의실행_노은14BL 최종내역서(04.6.24)_검토1" xfId="5802"/>
    <cellStyle name="_입찰표지 _실행검토228_삼익협의실행_노은14BL 최종내역서(04.6.24)_검토1_복사본 13블럭내역(최종04.10.05)" xfId="5803"/>
    <cellStyle name="_입찰표지 _실행검토228_삼익협의실행_노은14BL 최종내역서(04.6.24)_검토2" xfId="5804"/>
    <cellStyle name="_입찰표지 _실행검토228_삼익협의실행_노은14BL 최종내역서(04.6.24)_검토2_복사본 13블럭내역(최종04.10.05)" xfId="5805"/>
    <cellStyle name="_입찰표지 _실행검토228_삼익협의실행_노은14BL 최종내역서(04.6.24)_복사본 13블럭내역(최종04.10.05)" xfId="5806"/>
    <cellStyle name="_입찰표지 _실행검토228_삼익협의실행_노은2지구 13블럭내역(최종04.10.05)" xfId="5807"/>
    <cellStyle name="_입찰표지 _실행검토228_삼익협의실행_동백리슈빌 최종내역서(단가참고)" xfId="5808"/>
    <cellStyle name="_입찰표지 _실행검토228_삼익협의실행_동백리슈빌 최종내역서(단가참고)_복사본 13블럭내역(최종04.10.05)" xfId="5809"/>
    <cellStyle name="_입찰표지 _실행검토228_삼익협의실행_동백리슈빌 확정내역서(2004.02.10)" xfId="5810"/>
    <cellStyle name="_입찰표지 _실행검토228_삼익협의실행_리슈빌 공사별 비교(전체현장)" xfId="5811"/>
    <cellStyle name="_입찰표지 _실행검토228_삼익협의실행_리슈빌 공사별 비교(전체현장)_복사본 13블럭내역(최종04.10.05)" xfId="5812"/>
    <cellStyle name="_입찰표지 _실행검토228_삼익협의실행_실행(노은리슈빌)" xfId="5813"/>
    <cellStyle name="_입찰표지 _실행검토228_삼익협의실행_실행(노은리슈빌)_관저리슈빌최종실행1" xfId="5814"/>
    <cellStyle name="_입찰표지 _실행검토228_삼익협의실행_실행(노은리슈빌)_관저리슈빌최종실행1_관저리슈빌최종실행1" xfId="5815"/>
    <cellStyle name="_입찰표지 _실행검토228_삼익협의실행_실행예산 (2004.03.29)" xfId="5816"/>
    <cellStyle name="_입찰표지 _실행검토228_삼익협의실행_용인IC 내역서(결재0413)" xfId="5817"/>
    <cellStyle name="_입찰표지 _실행검토228_삼익협의실행_청주비하내역(04.09.16)" xfId="5818"/>
    <cellStyle name="_입찰표지 _실행검토228_실행(노은리슈빌)" xfId="5819"/>
    <cellStyle name="_입찰표지 _실행검토228_실행(노은리슈빌)_관저리슈빌최종실행1" xfId="5820"/>
    <cellStyle name="_입찰표지 _실행검토228_실행(노은리슈빌)_관저리슈빌최종실행1_관저리슈빌최종실행1" xfId="5821"/>
    <cellStyle name="_입찰표지 _실행검토228_실행검토228" xfId="5822"/>
    <cellStyle name="_입찰표지 _실행검토228_실행검토228_00.실행예산(결재)" xfId="5823"/>
    <cellStyle name="_입찰표지 _실행검토228_실행검토228_07.복수리슈빌 미장" xfId="5824"/>
    <cellStyle name="_입찰표지 _실행검토228_실행검토228_견적용내역" xfId="5825"/>
    <cellStyle name="_입찰표지 _실행검토228_실행검토228_견적용내역(도급비교)" xfId="5826"/>
    <cellStyle name="_입찰표지 _실행검토228_실행검토228_견적용내역(도급비교)_관저리슈빌최종실행1" xfId="5827"/>
    <cellStyle name="_입찰표지 _실행검토228_실행검토228_견적용내역(도급비교)_관저리슈빌최종실행1_관저리슈빌최종실행1" xfId="5828"/>
    <cellStyle name="_입찰표지 _실행검토228_실행검토228_견적용내역_관저리슈빌최종실행1" xfId="5829"/>
    <cellStyle name="_입찰표지 _실행검토228_실행검토228_견적용내역_관저리슈빌최종실행1_관저리슈빌최종실행1" xfId="5830"/>
    <cellStyle name="_입찰표지 _실행검토228_실행검토228_관저리슈빌최종실행(1224)" xfId="5831"/>
    <cellStyle name="_입찰표지 _실행검토228_실행검토228_관저리슈빌최종실행(1224)_관저리슈빌최종실행1" xfId="5832"/>
    <cellStyle name="_입찰표지 _실행검토228_실행검토228_관저리슈빌최종실행(1224)_관저리슈빌최종실행1_관저리슈빌최종실행1" xfId="5833"/>
    <cellStyle name="_입찰표지 _실행검토228_실행검토228_관저리슈빌최종실행1" xfId="5834"/>
    <cellStyle name="_입찰표지 _실행검토228_실행검토228_노은14BL 최종내역서(04.10.05)" xfId="5835"/>
    <cellStyle name="_입찰표지 _실행검토228_실행검토228_노은14BL 최종내역서(04.10.05)_복사본 13블럭내역(최종04.10.05)" xfId="5836"/>
    <cellStyle name="_입찰표지 _실행검토228_실행검토228_노은14BL 최종내역서(04.6.18)" xfId="5837"/>
    <cellStyle name="_입찰표지 _실행검토228_실행검토228_노은14BL 최종내역서(04.6.18)_노은14BL 최종내역서(04.10.05)" xfId="5838"/>
    <cellStyle name="_입찰표지 _실행검토228_실행검토228_노은14BL 최종내역서(04.6.18)_노은14BL 최종내역서(04.10.05)_복사본 13블럭내역(최종04.10.05)" xfId="5839"/>
    <cellStyle name="_입찰표지 _실행검토228_실행검토228_노은14BL 최종내역서(04.6.18)_노은2지구 13블럭내역(최종04.10.05)" xfId="5840"/>
    <cellStyle name="_입찰표지 _실행검토228_실행검토228_노은14BL 최종내역서(04.6.18)_청주비하내역(04.09.16)" xfId="5841"/>
    <cellStyle name="_입찰표지 _실행검토228_실행검토228_노은14BL 최종내역서(04.6.24)" xfId="5842"/>
    <cellStyle name="_입찰표지 _실행검토228_실행검토228_노은14BL 최종내역서(04.6.24)_검토" xfId="5843"/>
    <cellStyle name="_입찰표지 _실행검토228_실행검토228_노은14BL 최종내역서(04.6.24)_검토_복사본 13블럭내역(최종04.10.05)" xfId="5844"/>
    <cellStyle name="_입찰표지 _실행검토228_실행검토228_노은14BL 최종내역서(04.6.24)_검토1" xfId="5845"/>
    <cellStyle name="_입찰표지 _실행검토228_실행검토228_노은14BL 최종내역서(04.6.24)_검토1_복사본 13블럭내역(최종04.10.05)" xfId="5846"/>
    <cellStyle name="_입찰표지 _실행검토228_실행검토228_노은14BL 최종내역서(04.6.24)_검토2" xfId="5847"/>
    <cellStyle name="_입찰표지 _실행검토228_실행검토228_노은14BL 최종내역서(04.6.24)_검토2_복사본 13블럭내역(최종04.10.05)" xfId="5848"/>
    <cellStyle name="_입찰표지 _실행검토228_실행검토228_노은14BL 최종내역서(04.6.24)_복사본 13블럭내역(최종04.10.05)" xfId="5849"/>
    <cellStyle name="_입찰표지 _실행검토228_실행검토228_노은2지구 13블럭내역(최종04.10.05)" xfId="5850"/>
    <cellStyle name="_입찰표지 _실행검토228_실행검토228_동백리슈빌 최종내역서(단가참고)" xfId="5851"/>
    <cellStyle name="_입찰표지 _실행검토228_실행검토228_동백리슈빌 최종내역서(단가참고)_복사본 13블럭내역(최종04.10.05)" xfId="5852"/>
    <cellStyle name="_입찰표지 _실행검토228_실행검토228_동백리슈빌 확정내역서(2004.02.10)" xfId="5853"/>
    <cellStyle name="_입찰표지 _실행검토228_실행검토228_리슈빌 공사별 비교(전체현장)" xfId="5854"/>
    <cellStyle name="_입찰표지 _실행검토228_실행검토228_리슈빌 공사별 비교(전체현장)_복사본 13블럭내역(최종04.10.05)" xfId="5855"/>
    <cellStyle name="_입찰표지 _실행검토228_실행검토228_실행(노은리슈빌)" xfId="5856"/>
    <cellStyle name="_입찰표지 _실행검토228_실행검토228_실행(노은리슈빌)_관저리슈빌최종실행1" xfId="5857"/>
    <cellStyle name="_입찰표지 _실행검토228_실행검토228_실행(노은리슈빌)_관저리슈빌최종실행1_관저리슈빌최종실행1" xfId="5858"/>
    <cellStyle name="_입찰표지 _실행검토228_실행검토228_실행예산 (2004.03.29)" xfId="5859"/>
    <cellStyle name="_입찰표지 _실행검토228_실행검토228_용인IC 내역서(결재0413)" xfId="5860"/>
    <cellStyle name="_입찰표지 _실행검토228_실행검토228_청주비하내역(04.09.16)" xfId="5861"/>
    <cellStyle name="_입찰표지 _실행검토228_실행예산 (2004.03.29)" xfId="5862"/>
    <cellStyle name="_입찰표지 _실행검토228_용인IC 내역서(결재0413)" xfId="5863"/>
    <cellStyle name="_입찰표지 _실행검토228_청주비하내역(04.09.16)" xfId="5864"/>
    <cellStyle name="_입찰표지 _실행보고(기준)" xfId="5865"/>
    <cellStyle name="_입찰표지 _실행보고_수영장" xfId="5866"/>
    <cellStyle name="_입찰표지 _실행보고_수영장_02 실행보고_대전인동1공구(29410)" xfId="5867"/>
    <cellStyle name="_입찰표지 _실행보고_수영장_2003년 경상비&amp;공통가설" xfId="5868"/>
    <cellStyle name="_입찰표지 _실행보고_수영장_2004년 급여실행" xfId="5869"/>
    <cellStyle name="_입찰표지 _실행보고_수영장_박용인동백상록 실행보고" xfId="5870"/>
    <cellStyle name="_입찰표지 _실행보고_수영장_사본 - 02_2003년실행보고양식" xfId="5871"/>
    <cellStyle name="_입찰표지 _실행보고_수영장_실행보고(경주세계문화엑스포)" xfId="5872"/>
    <cellStyle name="_입찰표지 _실행보고_수영장_용인동백상록 실행보고" xfId="5873"/>
    <cellStyle name="_입찰표지 _실행예산 (2004.03.29)" xfId="5874"/>
    <cellStyle name="_입찰표지 _실행예산(관리비)" xfId="5875"/>
    <cellStyle name="_입찰표지 _용인IC 내역서(결재0413)" xfId="5876"/>
    <cellStyle name="_입찰표지 _자단" xfId="354"/>
    <cellStyle name="_입찰표지 _절감보고자료" xfId="5877"/>
    <cellStyle name="_입찰표지 _조달청-주광전기-청량리덕소도(2차)" xfId="355"/>
    <cellStyle name="_입찰표지 _조달청-주광전기-청량리덕소도(2차)_FCR20(매설접지)060902" xfId="356"/>
    <cellStyle name="_입찰표지 _조달청-주광전기-청량리덕소도(2차)_자단" xfId="357"/>
    <cellStyle name="_입찰표지 _조달청-주광전기-청량리덕소도(2차)_조달청-주광전기-청량리덕소도(2차)" xfId="358"/>
    <cellStyle name="_입찰표지 _조달청-주광전기-청량리덕소도(2차)_조달청-주광전기-청량리덕소도(2차)_FCR20(매설접지)060902" xfId="359"/>
    <cellStyle name="_입찰표지 _조달청-주광전기-청량리덕소도(2차)_조달청-주광전기-청량리덕소도(2차)_자단" xfId="360"/>
    <cellStyle name="_입찰표지 _중기사용료 양식" xfId="5878"/>
    <cellStyle name="_입찰표지 _중기사용료 양식_P-대림종건(주)-반포유수지 1회ESC" xfId="5879"/>
    <cellStyle name="_입찰표지 _중기사용료 양식_P-대림종건(주)-반포유수지 1회ESC-간접비변경" xfId="5880"/>
    <cellStyle name="_입찰표지 _중기사용료 양식_P-대림종건(주)-반포유수지 2회ESC" xfId="5881"/>
    <cellStyle name="_입찰표지 _중기사용료 양식_P-대림종건(주)-반포유수지 3회ESC" xfId="5882"/>
    <cellStyle name="_입찰표지 _차수별내역서(4차)확정" xfId="5883"/>
    <cellStyle name="_입찰표지 _차수별분개내역(3차설변)" xfId="5884"/>
    <cellStyle name="_입찰표지 _청주비하내역(04.09.16)" xfId="5885"/>
    <cellStyle name="_입찰표지 _총괄표(부산지하철328공구)" xfId="5886"/>
    <cellStyle name="_입찰표지 _총괄표(부산지하철328공구)_절감보고자료" xfId="5887"/>
    <cellStyle name="_입찰표지 _총괄표(부산진입철도)" xfId="5888"/>
    <cellStyle name="_입찰표지 _총괄표(부산진입철도)_절감보고자료" xfId="5889"/>
    <cellStyle name="_입찰표지 _탐진댐간접비" xfId="5890"/>
    <cellStyle name="_입찰표지 _탐진댐간접비_절감보고자료" xfId="5891"/>
    <cellStyle name="_자금수지(9월) " xfId="5892"/>
    <cellStyle name="_자동산출-합성수지창호산출(070901)" xfId="5893"/>
    <cellStyle name="_장곡교-교좌" xfId="5894"/>
    <cellStyle name="_장곡교-교좌_4수순환시스템수량" xfId="5895"/>
    <cellStyle name="_장곡교-교좌_수순환시스템수량" xfId="5896"/>
    <cellStyle name="_장곡교-교좌1" xfId="5897"/>
    <cellStyle name="_장곡교-교좌1_4수순환시스템수량" xfId="5898"/>
    <cellStyle name="_장곡교-교좌1_수순환시스템수량" xfId="5899"/>
    <cellStyle name="_장덕 1교 시점" xfId="5900"/>
    <cellStyle name="_장산중학교내역(혁성)" xfId="5901"/>
    <cellStyle name="_장산중학교내역(혁성업체)" xfId="5902"/>
    <cellStyle name="_장산중학교내역하도급(혁성)" xfId="5903"/>
    <cellStyle name="_적격 " xfId="361"/>
    <cellStyle name="_적격 _2차내역변경" xfId="5904"/>
    <cellStyle name="_적격 _FCR20(매설접지)060902" xfId="362"/>
    <cellStyle name="_적격 _P-대림종건(주)-반포유수지 1회ESC" xfId="5905"/>
    <cellStyle name="_적격 _P-대림종건(주)-반포유수지 1회ESC-간접비변경" xfId="5906"/>
    <cellStyle name="_적격 _P-대림종건(주)-반포유수지 2회ESC" xfId="5907"/>
    <cellStyle name="_적격 _P-대림종건(주)-반포유수지 3회ESC" xfId="5908"/>
    <cellStyle name="_적격 _가실행 및 총괄(선진포항)" xfId="5909"/>
    <cellStyle name="_적격 _가실행 및 총괄(선진포항)_가실행 및 총괄(선진포항)" xfId="5910"/>
    <cellStyle name="_적격 _가실행 및 총괄(선진포항)_가실행 및 총괄(선진포항)_절감보고자료" xfId="5911"/>
    <cellStyle name="_적격 _가실행 및 총괄(선진포항)_절감보고자료" xfId="5912"/>
    <cellStyle name="_적격 _견적 방문 제출시-SAMPLE" xfId="5913"/>
    <cellStyle name="_적격 _견적 방문 제출시-SAMPLE_신호등견적서" xfId="5914"/>
    <cellStyle name="_적격 _경부고철총괄(14-1)" xfId="5915"/>
    <cellStyle name="_적격 _경부고철총괄(14-1)_절감보고자료" xfId="5916"/>
    <cellStyle name="_적격 _도급내역(ES적용산출)김정화" xfId="363"/>
    <cellStyle name="_적격 _도급내역(ES적용산출)김정화_FCR20(매설접지)060902" xfId="364"/>
    <cellStyle name="_적격 _도급내역(ES적용산출)김정화_자단" xfId="365"/>
    <cellStyle name="_적격 _도급내역(ES적용산출)김정화_조달청-주광전기-청량리덕소도(2차)" xfId="366"/>
    <cellStyle name="_적격 _도급내역(ES적용산출)김정화_조달청-주광전기-청량리덕소도(2차)_FCR20(매설접지)060902" xfId="367"/>
    <cellStyle name="_적격 _도급내역(ES적용산출)김정화_조달청-주광전기-청량리덕소도(2차)_자단" xfId="368"/>
    <cellStyle name="_적격 _도급내역(ES적용산출)김정화_조달청-주광전기-청량리덕소도(2차)_조달청-주광전기-청량리덕소도(2차)" xfId="369"/>
    <cellStyle name="_적격 _도급내역(ES적용산출)김정화_조달청-주광전기-청량리덕소도(2차)_조달청-주광전기-청량리덕소도(2차)_FCR20(매설접지)060902" xfId="370"/>
    <cellStyle name="_적격 _도급내역(ES적용산출)김정화_조달청-주광전기-청량리덕소도(2차)_조달청-주광전기-청량리덕소도(2차)_자단" xfId="371"/>
    <cellStyle name="_적격 _도급내역(부대입찰)" xfId="372"/>
    <cellStyle name="_적격 _도급내역(부대입찰)_FCR20(매설접지)060902" xfId="373"/>
    <cellStyle name="_적격 _도급내역(부대입찰)_자단" xfId="374"/>
    <cellStyle name="_적격 _도급내역(부대입찰)_조달청-주광전기-청량리덕소도(2차)" xfId="375"/>
    <cellStyle name="_적격 _도급내역(부대입찰)_조달청-주광전기-청량리덕소도(2차)_FCR20(매설접지)060902" xfId="376"/>
    <cellStyle name="_적격 _도급내역(부대입찰)_조달청-주광전기-청량리덕소도(2차)_자단" xfId="377"/>
    <cellStyle name="_적격 _도급내역(부대입찰)_조달청-주광전기-청량리덕소도(2차)_조달청-주광전기-청량리덕소도(2차)" xfId="378"/>
    <cellStyle name="_적격 _도급내역(부대입찰)_조달청-주광전기-청량리덕소도(2차)_조달청-주광전기-청량리덕소도(2차)_FCR20(매설접지)060902" xfId="379"/>
    <cellStyle name="_적격 _도급내역(부대입찰)_조달청-주광전기-청량리덕소도(2차)_조달청-주광전기-청량리덕소도(2차)_자단" xfId="380"/>
    <cellStyle name="_적격 _도급내역(비목별)" xfId="381"/>
    <cellStyle name="_적격 _도급내역(비목별)_FCR20(매설접지)060902" xfId="382"/>
    <cellStyle name="_적격 _도급내역(비목별)_자단" xfId="383"/>
    <cellStyle name="_적격 _도급내역(비목별)_조달청-주광전기-청량리덕소도(2차)" xfId="384"/>
    <cellStyle name="_적격 _도급내역(비목별)_조달청-주광전기-청량리덕소도(2차)_FCR20(매설접지)060902" xfId="385"/>
    <cellStyle name="_적격 _도급내역(비목별)_조달청-주광전기-청량리덕소도(2차)_자단" xfId="386"/>
    <cellStyle name="_적격 _도급내역(비목별)_조달청-주광전기-청량리덕소도(2차)_조달청-주광전기-청량리덕소도(2차)" xfId="387"/>
    <cellStyle name="_적격 _도급내역(비목별)_조달청-주광전기-청량리덕소도(2차)_조달청-주광전기-청량리덕소도(2차)_FCR20(매설접지)060902" xfId="388"/>
    <cellStyle name="_적격 _도급내역(비목별)_조달청-주광전기-청량리덕소도(2차)_조달청-주광전기-청량리덕소도(2차)_자단" xfId="389"/>
    <cellStyle name="_적격 _도급내역(총액)" xfId="390"/>
    <cellStyle name="_적격 _도급내역(총액)_FCR20(매설접지)060902" xfId="391"/>
    <cellStyle name="_적격 _도급내역(총액)_자단" xfId="392"/>
    <cellStyle name="_적격 _도급내역(총액)_조달청-주광전기-청량리덕소도(2차)" xfId="393"/>
    <cellStyle name="_적격 _도급내역(총액)_조달청-주광전기-청량리덕소도(2차)_FCR20(매설접지)060902" xfId="394"/>
    <cellStyle name="_적격 _도급내역(총액)_조달청-주광전기-청량리덕소도(2차)_자단" xfId="395"/>
    <cellStyle name="_적격 _도급내역(총액)_조달청-주광전기-청량리덕소도(2차)_조달청-주광전기-청량리덕소도(2차)" xfId="396"/>
    <cellStyle name="_적격 _도급내역(총액)_조달청-주광전기-청량리덕소도(2차)_조달청-주광전기-청량리덕소도(2차)_FCR20(매설접지)060902" xfId="397"/>
    <cellStyle name="_적격 _도급내역(총액)_조달청-주광전기-청량리덕소도(2차)_조달청-주광전기-청량리덕소도(2차)_자단" xfId="398"/>
    <cellStyle name="_적격 _도로시설물실정보고" xfId="5917"/>
    <cellStyle name="_적격 _물량내역(김천)" xfId="5918"/>
    <cellStyle name="_적격 _석봉가도 1차분" xfId="5919"/>
    <cellStyle name="_적격 _석봉가도 내역" xfId="5920"/>
    <cellStyle name="_적격 _석봉가도 도급내역" xfId="5921"/>
    <cellStyle name="_적격 _석봉가도교 내역서" xfId="5922"/>
    <cellStyle name="_적격 _석봉가도교 내역서(2)" xfId="5923"/>
    <cellStyle name="_적격 _석봉가도교 내역서(2차설변)" xfId="5924"/>
    <cellStyle name="_적격 _석봉가도교 내역서(2차설변,수정분)" xfId="5925"/>
    <cellStyle name="_적격 _석봉가도교 내역서(2차설변,수정분11.21)" xfId="5926"/>
    <cellStyle name="_적격 _석봉가도교 내역서(2차설변,수정분11.22)" xfId="5927"/>
    <cellStyle name="_적격 _석봉가도교 내역서(3차설변)" xfId="5928"/>
    <cellStyle name="_적격 _석봉가도교 내역서(4차설변)" xfId="5929"/>
    <cellStyle name="_적격 _석봉가도교 내역서(확정)" xfId="5930"/>
    <cellStyle name="_적격 _석봉계액내역(원가별)" xfId="5931"/>
    <cellStyle name="_적격 _석봉단가1" xfId="5932"/>
    <cellStyle name="_적격 _석봉도급(남해)" xfId="5933"/>
    <cellStyle name="_적격 _석봉도급(남해)_석봉하도급" xfId="5934"/>
    <cellStyle name="_적격 _석봉도급(남해2)" xfId="5935"/>
    <cellStyle name="_적격 _석봉도급(남해2)_석봉하도급" xfId="5936"/>
    <cellStyle name="_적격 _석봉도급내역" xfId="5937"/>
    <cellStyle name="_적격 _석봉하도급" xfId="5938"/>
    <cellStyle name="_적격 _선진포항1" xfId="5939"/>
    <cellStyle name="_적격 _선진포항1_가실행 및 총괄(선진포항)" xfId="5940"/>
    <cellStyle name="_적격 _선진포항1_가실행 및 총괄(선진포항)_절감보고자료" xfId="5941"/>
    <cellStyle name="_적격 _선진포항1_절감보고자료" xfId="5942"/>
    <cellStyle name="_적격 _설계변경내역서" xfId="5943"/>
    <cellStyle name="_적격 _신호등견적서" xfId="5944"/>
    <cellStyle name="_적격 _자단" xfId="399"/>
    <cellStyle name="_적격 _절감보고자료" xfId="5945"/>
    <cellStyle name="_적격 _조달청-주광전기-청량리덕소도(2차)" xfId="400"/>
    <cellStyle name="_적격 _조달청-주광전기-청량리덕소도(2차)_FCR20(매설접지)060902" xfId="401"/>
    <cellStyle name="_적격 _조달청-주광전기-청량리덕소도(2차)_자단" xfId="402"/>
    <cellStyle name="_적격 _조달청-주광전기-청량리덕소도(2차)_조달청-주광전기-청량리덕소도(2차)" xfId="403"/>
    <cellStyle name="_적격 _조달청-주광전기-청량리덕소도(2차)_조달청-주광전기-청량리덕소도(2차)_FCR20(매설접지)060902" xfId="404"/>
    <cellStyle name="_적격 _조달청-주광전기-청량리덕소도(2차)_조달청-주광전기-청량리덕소도(2차)_자단" xfId="405"/>
    <cellStyle name="_적격 _중기사용료 양식" xfId="5946"/>
    <cellStyle name="_적격 _중기사용료 양식_P-대림종건(주)-반포유수지 1회ESC" xfId="5947"/>
    <cellStyle name="_적격 _중기사용료 양식_P-대림종건(주)-반포유수지 1회ESC-간접비변경" xfId="5948"/>
    <cellStyle name="_적격 _중기사용료 양식_P-대림종건(주)-반포유수지 2회ESC" xfId="5949"/>
    <cellStyle name="_적격 _중기사용료 양식_P-대림종건(주)-반포유수지 3회ESC" xfId="5950"/>
    <cellStyle name="_적격 _집행갑지 " xfId="406"/>
    <cellStyle name="_적격 _집행갑지 _2차내역변경" xfId="5951"/>
    <cellStyle name="_적격 _집행갑지 _FCR20(매설접지)060902" xfId="407"/>
    <cellStyle name="_적격 _집행갑지 _P-대림종건(주)-반포유수지 1회ESC" xfId="5952"/>
    <cellStyle name="_적격 _집행갑지 _P-대림종건(주)-반포유수지 1회ESC-간접비변경" xfId="5953"/>
    <cellStyle name="_적격 _집행갑지 _P-대림종건(주)-반포유수지 2회ESC" xfId="5954"/>
    <cellStyle name="_적격 _집행갑지 _P-대림종건(주)-반포유수지 3회ESC" xfId="5955"/>
    <cellStyle name="_적격 _집행갑지 _가실행 및 총괄(선진포항)" xfId="5956"/>
    <cellStyle name="_적격 _집행갑지 _가실행 및 총괄(선진포항)_가실행 및 총괄(선진포항)" xfId="5957"/>
    <cellStyle name="_적격 _집행갑지 _가실행 및 총괄(선진포항)_가실행 및 총괄(선진포항)_절감보고자료" xfId="5958"/>
    <cellStyle name="_적격 _집행갑지 _가실행 및 총괄(선진포항)_절감보고자료" xfId="5959"/>
    <cellStyle name="_적격 _집행갑지 _견적 방문 제출시-SAMPLE" xfId="5960"/>
    <cellStyle name="_적격 _집행갑지 _견적 방문 제출시-SAMPLE_신호등견적서" xfId="5961"/>
    <cellStyle name="_적격 _집행갑지 _경부고철총괄(14-1)" xfId="5962"/>
    <cellStyle name="_적격 _집행갑지 _경부고철총괄(14-1)_절감보고자료" xfId="5963"/>
    <cellStyle name="_적격 _집행갑지 _도급내역(ES적용산출)김정화" xfId="408"/>
    <cellStyle name="_적격 _집행갑지 _도급내역(ES적용산출)김정화_FCR20(매설접지)060902" xfId="409"/>
    <cellStyle name="_적격 _집행갑지 _도급내역(ES적용산출)김정화_자단" xfId="410"/>
    <cellStyle name="_적격 _집행갑지 _도급내역(ES적용산출)김정화_조달청-주광전기-청량리덕소도(2차)" xfId="411"/>
    <cellStyle name="_적격 _집행갑지 _도급내역(ES적용산출)김정화_조달청-주광전기-청량리덕소도(2차)_FCR20(매설접지)060902" xfId="412"/>
    <cellStyle name="_적격 _집행갑지 _도급내역(ES적용산출)김정화_조달청-주광전기-청량리덕소도(2차)_자단" xfId="413"/>
    <cellStyle name="_적격 _집행갑지 _도급내역(ES적용산출)김정화_조달청-주광전기-청량리덕소도(2차)_조달청-주광전기-청량리덕소도(2차)" xfId="414"/>
    <cellStyle name="_적격 _집행갑지 _도급내역(ES적용산출)김정화_조달청-주광전기-청량리덕소도(2차)_조달청-주광전기-청량리덕소도(2차)_FCR20(매설접지)060902" xfId="415"/>
    <cellStyle name="_적격 _집행갑지 _도급내역(ES적용산출)김정화_조달청-주광전기-청량리덕소도(2차)_조달청-주광전기-청량리덕소도(2차)_자단" xfId="416"/>
    <cellStyle name="_적격 _집행갑지 _도급내역(부대입찰)" xfId="417"/>
    <cellStyle name="_적격 _집행갑지 _도급내역(부대입찰)_FCR20(매설접지)060902" xfId="418"/>
    <cellStyle name="_적격 _집행갑지 _도급내역(부대입찰)_자단" xfId="419"/>
    <cellStyle name="_적격 _집행갑지 _도급내역(부대입찰)_조달청-주광전기-청량리덕소도(2차)" xfId="420"/>
    <cellStyle name="_적격 _집행갑지 _도급내역(부대입찰)_조달청-주광전기-청량리덕소도(2차)_FCR20(매설접지)060902" xfId="421"/>
    <cellStyle name="_적격 _집행갑지 _도급내역(부대입찰)_조달청-주광전기-청량리덕소도(2차)_자단" xfId="422"/>
    <cellStyle name="_적격 _집행갑지 _도급내역(부대입찰)_조달청-주광전기-청량리덕소도(2차)_조달청-주광전기-청량리덕소도(2차)" xfId="423"/>
    <cellStyle name="_적격 _집행갑지 _도급내역(부대입찰)_조달청-주광전기-청량리덕소도(2차)_조달청-주광전기-청량리덕소도(2차)_FCR20(매설접지)060902" xfId="424"/>
    <cellStyle name="_적격 _집행갑지 _도급내역(부대입찰)_조달청-주광전기-청량리덕소도(2차)_조달청-주광전기-청량리덕소도(2차)_자단" xfId="425"/>
    <cellStyle name="_적격 _집행갑지 _도급내역(비목별)" xfId="426"/>
    <cellStyle name="_적격 _집행갑지 _도급내역(비목별)_FCR20(매설접지)060902" xfId="427"/>
    <cellStyle name="_적격 _집행갑지 _도급내역(비목별)_자단" xfId="428"/>
    <cellStyle name="_적격 _집행갑지 _도급내역(비목별)_조달청-주광전기-청량리덕소도(2차)" xfId="429"/>
    <cellStyle name="_적격 _집행갑지 _도급내역(비목별)_조달청-주광전기-청량리덕소도(2차)_FCR20(매설접지)060902" xfId="430"/>
    <cellStyle name="_적격 _집행갑지 _도급내역(비목별)_조달청-주광전기-청량리덕소도(2차)_자단" xfId="431"/>
    <cellStyle name="_적격 _집행갑지 _도급내역(비목별)_조달청-주광전기-청량리덕소도(2차)_조달청-주광전기-청량리덕소도(2차)" xfId="432"/>
    <cellStyle name="_적격 _집행갑지 _도급내역(비목별)_조달청-주광전기-청량리덕소도(2차)_조달청-주광전기-청량리덕소도(2차)_FCR20(매설접지)060902" xfId="433"/>
    <cellStyle name="_적격 _집행갑지 _도급내역(비목별)_조달청-주광전기-청량리덕소도(2차)_조달청-주광전기-청량리덕소도(2차)_자단" xfId="434"/>
    <cellStyle name="_적격 _집행갑지 _도급내역(총액)" xfId="435"/>
    <cellStyle name="_적격 _집행갑지 _도급내역(총액)_FCR20(매설접지)060902" xfId="436"/>
    <cellStyle name="_적격 _집행갑지 _도급내역(총액)_자단" xfId="437"/>
    <cellStyle name="_적격 _집행갑지 _도급내역(총액)_조달청-주광전기-청량리덕소도(2차)" xfId="438"/>
    <cellStyle name="_적격 _집행갑지 _도급내역(총액)_조달청-주광전기-청량리덕소도(2차)_FCR20(매설접지)060902" xfId="439"/>
    <cellStyle name="_적격 _집행갑지 _도급내역(총액)_조달청-주광전기-청량리덕소도(2차)_자단" xfId="440"/>
    <cellStyle name="_적격 _집행갑지 _도급내역(총액)_조달청-주광전기-청량리덕소도(2차)_조달청-주광전기-청량리덕소도(2차)" xfId="441"/>
    <cellStyle name="_적격 _집행갑지 _도급내역(총액)_조달청-주광전기-청량리덕소도(2차)_조달청-주광전기-청량리덕소도(2차)_FCR20(매설접지)060902" xfId="442"/>
    <cellStyle name="_적격 _집행갑지 _도급내역(총액)_조달청-주광전기-청량리덕소도(2차)_조달청-주광전기-청량리덕소도(2차)_자단" xfId="443"/>
    <cellStyle name="_적격 _집행갑지 _도로시설물실정보고" xfId="5964"/>
    <cellStyle name="_적격 _집행갑지 _물량내역(김천)" xfId="5965"/>
    <cellStyle name="_적격 _집행갑지 _석봉가도 1차분" xfId="5966"/>
    <cellStyle name="_적격 _집행갑지 _석봉가도 내역" xfId="5967"/>
    <cellStyle name="_적격 _집행갑지 _석봉가도 도급내역" xfId="5968"/>
    <cellStyle name="_적격 _집행갑지 _석봉가도교 내역서" xfId="5969"/>
    <cellStyle name="_적격 _집행갑지 _석봉가도교 내역서(2)" xfId="5970"/>
    <cellStyle name="_적격 _집행갑지 _석봉가도교 내역서(2차설변)" xfId="5971"/>
    <cellStyle name="_적격 _집행갑지 _석봉가도교 내역서(2차설변,수정분)" xfId="5972"/>
    <cellStyle name="_적격 _집행갑지 _석봉가도교 내역서(2차설변,수정분11.21)" xfId="5973"/>
    <cellStyle name="_적격 _집행갑지 _석봉가도교 내역서(2차설변,수정분11.22)" xfId="5974"/>
    <cellStyle name="_적격 _집행갑지 _석봉가도교 내역서(3차설변)" xfId="5975"/>
    <cellStyle name="_적격 _집행갑지 _석봉가도교 내역서(4차설변)" xfId="5976"/>
    <cellStyle name="_적격 _집행갑지 _석봉가도교 내역서(확정)" xfId="5977"/>
    <cellStyle name="_적격 _집행갑지 _석봉계액내역(원가별)" xfId="5978"/>
    <cellStyle name="_적격 _집행갑지 _석봉단가1" xfId="5979"/>
    <cellStyle name="_적격 _집행갑지 _석봉도급(남해)" xfId="5980"/>
    <cellStyle name="_적격 _집행갑지 _석봉도급(남해)_석봉하도급" xfId="5981"/>
    <cellStyle name="_적격 _집행갑지 _석봉도급(남해2)" xfId="5982"/>
    <cellStyle name="_적격 _집행갑지 _석봉도급(남해2)_석봉하도급" xfId="5983"/>
    <cellStyle name="_적격 _집행갑지 _석봉도급내역" xfId="5984"/>
    <cellStyle name="_적격 _집행갑지 _석봉하도급" xfId="5985"/>
    <cellStyle name="_적격 _집행갑지 _선진포항1" xfId="5986"/>
    <cellStyle name="_적격 _집행갑지 _선진포항1_가실행 및 총괄(선진포항)" xfId="5987"/>
    <cellStyle name="_적격 _집행갑지 _선진포항1_가실행 및 총괄(선진포항)_절감보고자료" xfId="5988"/>
    <cellStyle name="_적격 _집행갑지 _선진포항1_절감보고자료" xfId="5989"/>
    <cellStyle name="_적격 _집행갑지 _설계변경내역서" xfId="5990"/>
    <cellStyle name="_적격 _집행갑지 _신호등견적서" xfId="5991"/>
    <cellStyle name="_적격 _집행갑지 _자단" xfId="444"/>
    <cellStyle name="_적격 _집행갑지 _절감보고자료" xfId="5992"/>
    <cellStyle name="_적격 _집행갑지 _조달청-주광전기-청량리덕소도(2차)" xfId="445"/>
    <cellStyle name="_적격 _집행갑지 _조달청-주광전기-청량리덕소도(2차)_FCR20(매설접지)060902" xfId="446"/>
    <cellStyle name="_적격 _집행갑지 _조달청-주광전기-청량리덕소도(2차)_자단" xfId="447"/>
    <cellStyle name="_적격 _집행갑지 _조달청-주광전기-청량리덕소도(2차)_조달청-주광전기-청량리덕소도(2차)" xfId="448"/>
    <cellStyle name="_적격 _집행갑지 _조달청-주광전기-청량리덕소도(2차)_조달청-주광전기-청량리덕소도(2차)_FCR20(매설접지)060902" xfId="449"/>
    <cellStyle name="_적격 _집행갑지 _조달청-주광전기-청량리덕소도(2차)_조달청-주광전기-청량리덕소도(2차)_자단" xfId="450"/>
    <cellStyle name="_적격 _집행갑지 _중기사용료 양식" xfId="5993"/>
    <cellStyle name="_적격 _집행갑지 _중기사용료 양식_P-대림종건(주)-반포유수지 1회ESC" xfId="5994"/>
    <cellStyle name="_적격 _집행갑지 _중기사용료 양식_P-대림종건(주)-반포유수지 1회ESC-간접비변경" xfId="5995"/>
    <cellStyle name="_적격 _집행갑지 _중기사용료 양식_P-대림종건(주)-반포유수지 2회ESC" xfId="5996"/>
    <cellStyle name="_적격 _집행갑지 _중기사용료 양식_P-대림종건(주)-반포유수지 3회ESC" xfId="5997"/>
    <cellStyle name="_적격 _집행갑지 _차수별내역서(4차)확정" xfId="5998"/>
    <cellStyle name="_적격 _집행갑지 _차수별분개내역(3차설변)" xfId="5999"/>
    <cellStyle name="_적격 _집행갑지 _총괄표(부산지하철328공구)" xfId="6000"/>
    <cellStyle name="_적격 _집행갑지 _총괄표(부산지하철328공구)_절감보고자료" xfId="6001"/>
    <cellStyle name="_적격 _집행갑지 _총괄표(부산진입철도)" xfId="6002"/>
    <cellStyle name="_적격 _집행갑지 _총괄표(부산진입철도)_절감보고자료" xfId="6003"/>
    <cellStyle name="_적격 _차수별내역서(4차)확정" xfId="6004"/>
    <cellStyle name="_적격 _차수별분개내역(3차설변)" xfId="6005"/>
    <cellStyle name="_적격 _총괄표(부산지하철328공구)" xfId="6006"/>
    <cellStyle name="_적격 _총괄표(부산지하철328공구)_절감보고자료" xfId="6007"/>
    <cellStyle name="_적격 _총괄표(부산진입철도)" xfId="6008"/>
    <cellStyle name="_적격 _총괄표(부산진입철도)_절감보고자료" xfId="6009"/>
    <cellStyle name="_적격(화산) " xfId="451"/>
    <cellStyle name="_적격(화산) _00.실행예산(결재)" xfId="6010"/>
    <cellStyle name="_적격(화산) _07.복수리슈빌 미장" xfId="6011"/>
    <cellStyle name="_적격(화산) _2차내역변경" xfId="6012"/>
    <cellStyle name="_적격(화산) _Book1" xfId="6013"/>
    <cellStyle name="_적격(화산) _Book1_00.실행예산(결재)" xfId="6014"/>
    <cellStyle name="_적격(화산) _Book1_07.복수리슈빌 미장" xfId="6015"/>
    <cellStyle name="_적격(화산) _Book1_견적용내역" xfId="6016"/>
    <cellStyle name="_적격(화산) _Book1_견적용내역(도급비교)" xfId="6017"/>
    <cellStyle name="_적격(화산) _Book1_견적용내역(도급비교)_관저리슈빌최종실행1" xfId="6018"/>
    <cellStyle name="_적격(화산) _Book1_견적용내역(도급비교)_관저리슈빌최종실행1_관저리슈빌최종실행1" xfId="6019"/>
    <cellStyle name="_적격(화산) _Book1_견적용내역_관저리슈빌최종실행1" xfId="6020"/>
    <cellStyle name="_적격(화산) _Book1_견적용내역_관저리슈빌최종실행1_관저리슈빌최종실행1" xfId="6021"/>
    <cellStyle name="_적격(화산) _Book1_관저리슈빌최종실행(1224)" xfId="6022"/>
    <cellStyle name="_적격(화산) _Book1_관저리슈빌최종실행(1224)_관저리슈빌최종실행1" xfId="6023"/>
    <cellStyle name="_적격(화산) _Book1_관저리슈빌최종실행(1224)_관저리슈빌최종실행1_관저리슈빌최종실행1" xfId="6024"/>
    <cellStyle name="_적격(화산) _Book1_관저리슈빌최종실행1" xfId="6025"/>
    <cellStyle name="_적격(화산) _Book1_노은14BL 최종내역서(04.10.05)" xfId="6026"/>
    <cellStyle name="_적격(화산) _Book1_노은14BL 최종내역서(04.10.05)_복사본 13블럭내역(최종04.10.05)" xfId="6027"/>
    <cellStyle name="_적격(화산) _Book1_노은14BL 최종내역서(04.6.18)" xfId="6028"/>
    <cellStyle name="_적격(화산) _Book1_노은14BL 최종내역서(04.6.18)_노은14BL 최종내역서(04.10.05)" xfId="6029"/>
    <cellStyle name="_적격(화산) _Book1_노은14BL 최종내역서(04.6.18)_노은14BL 최종내역서(04.10.05)_복사본 13블럭내역(최종04.10.05)" xfId="6030"/>
    <cellStyle name="_적격(화산) _Book1_노은14BL 최종내역서(04.6.18)_노은2지구 13블럭내역(최종04.10.05)" xfId="6031"/>
    <cellStyle name="_적격(화산) _Book1_노은14BL 최종내역서(04.6.18)_청주비하내역(04.09.16)" xfId="6032"/>
    <cellStyle name="_적격(화산) _Book1_노은14BL 최종내역서(04.6.24)" xfId="6033"/>
    <cellStyle name="_적격(화산) _Book1_노은14BL 최종내역서(04.6.24)_검토" xfId="6034"/>
    <cellStyle name="_적격(화산) _Book1_노은14BL 최종내역서(04.6.24)_검토_복사본 13블럭내역(최종04.10.05)" xfId="6035"/>
    <cellStyle name="_적격(화산) _Book1_노은14BL 최종내역서(04.6.24)_검토1" xfId="6036"/>
    <cellStyle name="_적격(화산) _Book1_노은14BL 최종내역서(04.6.24)_검토1_복사본 13블럭내역(최종04.10.05)" xfId="6037"/>
    <cellStyle name="_적격(화산) _Book1_노은14BL 최종내역서(04.6.24)_검토2" xfId="6038"/>
    <cellStyle name="_적격(화산) _Book1_노은14BL 최종내역서(04.6.24)_검토2_복사본 13블럭내역(최종04.10.05)" xfId="6039"/>
    <cellStyle name="_적격(화산) _Book1_노은14BL 최종내역서(04.6.24)_복사본 13블럭내역(최종04.10.05)" xfId="6040"/>
    <cellStyle name="_적격(화산) _Book1_노은2지구 13블럭내역(최종04.10.05)" xfId="6041"/>
    <cellStyle name="_적격(화산) _Book1_동백리슈빌 최종내역서(단가참고)" xfId="6042"/>
    <cellStyle name="_적격(화산) _Book1_동백리슈빌 최종내역서(단가참고)_복사본 13블럭내역(최종04.10.05)" xfId="6043"/>
    <cellStyle name="_적격(화산) _Book1_동백리슈빌 확정내역서(2004.02.10)" xfId="6044"/>
    <cellStyle name="_적격(화산) _Book1_리슈빌 공사별 비교(전체현장)" xfId="6045"/>
    <cellStyle name="_적격(화산) _Book1_리슈빌 공사별 비교(전체현장)_복사본 13블럭내역(최종04.10.05)" xfId="6046"/>
    <cellStyle name="_적격(화산) _Book1_삼익비교실행" xfId="6047"/>
    <cellStyle name="_적격(화산) _Book1_삼익비교실행_00.실행예산(결재)" xfId="6048"/>
    <cellStyle name="_적격(화산) _Book1_삼익비교실행_07.복수리슈빌 미장" xfId="6049"/>
    <cellStyle name="_적격(화산) _Book1_삼익비교실행_견적용내역" xfId="6050"/>
    <cellStyle name="_적격(화산) _Book1_삼익비교실행_견적용내역(도급비교)" xfId="6051"/>
    <cellStyle name="_적격(화산) _Book1_삼익비교실행_견적용내역(도급비교)_관저리슈빌최종실행1" xfId="6052"/>
    <cellStyle name="_적격(화산) _Book1_삼익비교실행_견적용내역(도급비교)_관저리슈빌최종실행1_관저리슈빌최종실행1" xfId="6053"/>
    <cellStyle name="_적격(화산) _Book1_삼익비교실행_견적용내역_관저리슈빌최종실행1" xfId="6054"/>
    <cellStyle name="_적격(화산) _Book1_삼익비교실행_견적용내역_관저리슈빌최종실행1_관저리슈빌최종실행1" xfId="6055"/>
    <cellStyle name="_적격(화산) _Book1_삼익비교실행_관저리슈빌최종실행(1224)" xfId="6056"/>
    <cellStyle name="_적격(화산) _Book1_삼익비교실행_관저리슈빌최종실행(1224)_관저리슈빌최종실행1" xfId="6057"/>
    <cellStyle name="_적격(화산) _Book1_삼익비교실행_관저리슈빌최종실행(1224)_관저리슈빌최종실행1_관저리슈빌최종실행1" xfId="6058"/>
    <cellStyle name="_적격(화산) _Book1_삼익비교실행_관저리슈빌최종실행1" xfId="6059"/>
    <cellStyle name="_적격(화산) _Book1_삼익비교실행_노은14BL 최종내역서(04.10.05)" xfId="6060"/>
    <cellStyle name="_적격(화산) _Book1_삼익비교실행_노은14BL 최종내역서(04.10.05)_복사본 13블럭내역(최종04.10.05)" xfId="6061"/>
    <cellStyle name="_적격(화산) _Book1_삼익비교실행_노은14BL 최종내역서(04.6.18)" xfId="6062"/>
    <cellStyle name="_적격(화산) _Book1_삼익비교실행_노은14BL 최종내역서(04.6.18)_노은14BL 최종내역서(04.10.05)" xfId="6063"/>
    <cellStyle name="_적격(화산) _Book1_삼익비교실행_노은14BL 최종내역서(04.6.18)_노은14BL 최종내역서(04.10.05)_복사본 13블럭내역(최종04.10.05)" xfId="6064"/>
    <cellStyle name="_적격(화산) _Book1_삼익비교실행_노은14BL 최종내역서(04.6.18)_노은2지구 13블럭내역(최종04.10.05)" xfId="6065"/>
    <cellStyle name="_적격(화산) _Book1_삼익비교실행_노은14BL 최종내역서(04.6.18)_청주비하내역(04.09.16)" xfId="6066"/>
    <cellStyle name="_적격(화산) _Book1_삼익비교실행_노은14BL 최종내역서(04.6.24)" xfId="6067"/>
    <cellStyle name="_적격(화산) _Book1_삼익비교실행_노은14BL 최종내역서(04.6.24)_검토" xfId="6068"/>
    <cellStyle name="_적격(화산) _Book1_삼익비교실행_노은14BL 최종내역서(04.6.24)_검토_복사본 13블럭내역(최종04.10.05)" xfId="6069"/>
    <cellStyle name="_적격(화산) _Book1_삼익비교실행_노은14BL 최종내역서(04.6.24)_검토1" xfId="6070"/>
    <cellStyle name="_적격(화산) _Book1_삼익비교실행_노은14BL 최종내역서(04.6.24)_검토1_복사본 13블럭내역(최종04.10.05)" xfId="6071"/>
    <cellStyle name="_적격(화산) _Book1_삼익비교실행_노은14BL 최종내역서(04.6.24)_검토2" xfId="6072"/>
    <cellStyle name="_적격(화산) _Book1_삼익비교실행_노은14BL 최종내역서(04.6.24)_검토2_복사본 13블럭내역(최종04.10.05)" xfId="6073"/>
    <cellStyle name="_적격(화산) _Book1_삼익비교실행_노은14BL 최종내역서(04.6.24)_복사본 13블럭내역(최종04.10.05)" xfId="6074"/>
    <cellStyle name="_적격(화산) _Book1_삼익비교실행_노은2지구 13블럭내역(최종04.10.05)" xfId="6075"/>
    <cellStyle name="_적격(화산) _Book1_삼익비교실행_동백리슈빌 최종내역서(단가참고)" xfId="6076"/>
    <cellStyle name="_적격(화산) _Book1_삼익비교실행_동백리슈빌 최종내역서(단가참고)_복사본 13블럭내역(최종04.10.05)" xfId="6077"/>
    <cellStyle name="_적격(화산) _Book1_삼익비교실행_동백리슈빌 확정내역서(2004.02.10)" xfId="6078"/>
    <cellStyle name="_적격(화산) _Book1_삼익비교실행_리슈빌 공사별 비교(전체현장)" xfId="6079"/>
    <cellStyle name="_적격(화산) _Book1_삼익비교실행_리슈빌 공사별 비교(전체현장)_복사본 13블럭내역(최종04.10.05)" xfId="6080"/>
    <cellStyle name="_적격(화산) _Book1_삼익비교실행_실행(노은리슈빌)" xfId="6081"/>
    <cellStyle name="_적격(화산) _Book1_삼익비교실행_실행(노은리슈빌)_관저리슈빌최종실행1" xfId="6082"/>
    <cellStyle name="_적격(화산) _Book1_삼익비교실행_실행(노은리슈빌)_관저리슈빌최종실행1_관저리슈빌최종실행1" xfId="6083"/>
    <cellStyle name="_적격(화산) _Book1_삼익비교실행_실행예산 (2004.03.29)" xfId="6084"/>
    <cellStyle name="_적격(화산) _Book1_삼익비교실행_용인IC 내역서(결재0413)" xfId="6085"/>
    <cellStyle name="_적격(화산) _Book1_삼익비교실행_청주비하내역(04.09.16)" xfId="6086"/>
    <cellStyle name="_적격(화산) _Book1_삼익협의실행" xfId="6087"/>
    <cellStyle name="_적격(화산) _Book1_삼익협의실행_00.실행예산(결재)" xfId="6088"/>
    <cellStyle name="_적격(화산) _Book1_삼익협의실행_07.복수리슈빌 미장" xfId="6089"/>
    <cellStyle name="_적격(화산) _Book1_삼익협의실행_견적용내역" xfId="6090"/>
    <cellStyle name="_적격(화산) _Book1_삼익협의실행_견적용내역(도급비교)" xfId="6091"/>
    <cellStyle name="_적격(화산) _Book1_삼익협의실행_견적용내역(도급비교)_관저리슈빌최종실행1" xfId="6092"/>
    <cellStyle name="_적격(화산) _Book1_삼익협의실행_견적용내역(도급비교)_관저리슈빌최종실행1_관저리슈빌최종실행1" xfId="6093"/>
    <cellStyle name="_적격(화산) _Book1_삼익협의실행_견적용내역_관저리슈빌최종실행1" xfId="6094"/>
    <cellStyle name="_적격(화산) _Book1_삼익협의실행_견적용내역_관저리슈빌최종실행1_관저리슈빌최종실행1" xfId="6095"/>
    <cellStyle name="_적격(화산) _Book1_삼익협의실행_관저리슈빌최종실행(1224)" xfId="6096"/>
    <cellStyle name="_적격(화산) _Book1_삼익협의실행_관저리슈빌최종실행(1224)_관저리슈빌최종실행1" xfId="6097"/>
    <cellStyle name="_적격(화산) _Book1_삼익협의실행_관저리슈빌최종실행(1224)_관저리슈빌최종실행1_관저리슈빌최종실행1" xfId="6098"/>
    <cellStyle name="_적격(화산) _Book1_삼익협의실행_관저리슈빌최종실행1" xfId="6099"/>
    <cellStyle name="_적격(화산) _Book1_삼익협의실행_노은14BL 최종내역서(04.10.05)" xfId="6100"/>
    <cellStyle name="_적격(화산) _Book1_삼익협의실행_노은14BL 최종내역서(04.10.05)_복사본 13블럭내역(최종04.10.05)" xfId="6101"/>
    <cellStyle name="_적격(화산) _Book1_삼익협의실행_노은14BL 최종내역서(04.6.18)" xfId="6102"/>
    <cellStyle name="_적격(화산) _Book1_삼익협의실행_노은14BL 최종내역서(04.6.18)_노은14BL 최종내역서(04.10.05)" xfId="6103"/>
    <cellStyle name="_적격(화산) _Book1_삼익협의실행_노은14BL 최종내역서(04.6.18)_노은14BL 최종내역서(04.10.05)_복사본 13블럭내역(최종04.10.05)" xfId="6104"/>
    <cellStyle name="_적격(화산) _Book1_삼익협의실행_노은14BL 최종내역서(04.6.18)_노은2지구 13블럭내역(최종04.10.05)" xfId="6105"/>
    <cellStyle name="_적격(화산) _Book1_삼익협의실행_노은14BL 최종내역서(04.6.18)_청주비하내역(04.09.16)" xfId="6106"/>
    <cellStyle name="_적격(화산) _Book1_삼익협의실행_노은14BL 최종내역서(04.6.24)" xfId="6107"/>
    <cellStyle name="_적격(화산) _Book1_삼익협의실행_노은14BL 최종내역서(04.6.24)_검토" xfId="6108"/>
    <cellStyle name="_적격(화산) _Book1_삼익협의실행_노은14BL 최종내역서(04.6.24)_검토_복사본 13블럭내역(최종04.10.05)" xfId="6109"/>
    <cellStyle name="_적격(화산) _Book1_삼익협의실행_노은14BL 최종내역서(04.6.24)_검토1" xfId="6110"/>
    <cellStyle name="_적격(화산) _Book1_삼익협의실행_노은14BL 최종내역서(04.6.24)_검토1_복사본 13블럭내역(최종04.10.05)" xfId="6111"/>
    <cellStyle name="_적격(화산) _Book1_삼익협의실행_노은14BL 최종내역서(04.6.24)_검토2" xfId="6112"/>
    <cellStyle name="_적격(화산) _Book1_삼익협의실행_노은14BL 최종내역서(04.6.24)_검토2_복사본 13블럭내역(최종04.10.05)" xfId="6113"/>
    <cellStyle name="_적격(화산) _Book1_삼익협의실행_노은14BL 최종내역서(04.6.24)_복사본 13블럭내역(최종04.10.05)" xfId="6114"/>
    <cellStyle name="_적격(화산) _Book1_삼익협의실행_노은2지구 13블럭내역(최종04.10.05)" xfId="6115"/>
    <cellStyle name="_적격(화산) _Book1_삼익협의실행_동백리슈빌 최종내역서(단가참고)" xfId="6116"/>
    <cellStyle name="_적격(화산) _Book1_삼익협의실행_동백리슈빌 최종내역서(단가참고)_복사본 13블럭내역(최종04.10.05)" xfId="6117"/>
    <cellStyle name="_적격(화산) _Book1_삼익협의실행_동백리슈빌 확정내역서(2004.02.10)" xfId="6118"/>
    <cellStyle name="_적격(화산) _Book1_삼익협의실행_리슈빌 공사별 비교(전체현장)" xfId="6119"/>
    <cellStyle name="_적격(화산) _Book1_삼익협의실행_리슈빌 공사별 비교(전체현장)_복사본 13블럭내역(최종04.10.05)" xfId="6120"/>
    <cellStyle name="_적격(화산) _Book1_삼익협의실행_실행(노은리슈빌)" xfId="6121"/>
    <cellStyle name="_적격(화산) _Book1_삼익협의실행_실행(노은리슈빌)_관저리슈빌최종실행1" xfId="6122"/>
    <cellStyle name="_적격(화산) _Book1_삼익협의실행_실행(노은리슈빌)_관저리슈빌최종실행1_관저리슈빌최종실행1" xfId="6123"/>
    <cellStyle name="_적격(화산) _Book1_삼익협의실행_실행예산 (2004.03.29)" xfId="6124"/>
    <cellStyle name="_적격(화산) _Book1_삼익협의실행_용인IC 내역서(결재0413)" xfId="6125"/>
    <cellStyle name="_적격(화산) _Book1_삼익협의실행_청주비하내역(04.09.16)" xfId="6126"/>
    <cellStyle name="_적격(화산) _Book1_실행(노은리슈빌)" xfId="6127"/>
    <cellStyle name="_적격(화산) _Book1_실행(노은리슈빌)_관저리슈빌최종실행1" xfId="6128"/>
    <cellStyle name="_적격(화산) _Book1_실행(노은리슈빌)_관저리슈빌최종실행1_관저리슈빌최종실행1" xfId="6129"/>
    <cellStyle name="_적격(화산) _Book1_실행검토228" xfId="6130"/>
    <cellStyle name="_적격(화산) _Book1_실행검토228_00.실행예산(결재)" xfId="6131"/>
    <cellStyle name="_적격(화산) _Book1_실행검토228_07.복수리슈빌 미장" xfId="6132"/>
    <cellStyle name="_적격(화산) _Book1_실행검토228_견적용내역" xfId="6133"/>
    <cellStyle name="_적격(화산) _Book1_실행검토228_견적용내역(도급비교)" xfId="6134"/>
    <cellStyle name="_적격(화산) _Book1_실행검토228_견적용내역(도급비교)_관저리슈빌최종실행1" xfId="6135"/>
    <cellStyle name="_적격(화산) _Book1_실행검토228_견적용내역(도급비교)_관저리슈빌최종실행1_관저리슈빌최종실행1" xfId="6136"/>
    <cellStyle name="_적격(화산) _Book1_실행검토228_견적용내역_관저리슈빌최종실행1" xfId="6137"/>
    <cellStyle name="_적격(화산) _Book1_실행검토228_견적용내역_관저리슈빌최종실행1_관저리슈빌최종실행1" xfId="6138"/>
    <cellStyle name="_적격(화산) _Book1_실행검토228_관저리슈빌최종실행(1224)" xfId="6139"/>
    <cellStyle name="_적격(화산) _Book1_실행검토228_관저리슈빌최종실행(1224)_관저리슈빌최종실행1" xfId="6140"/>
    <cellStyle name="_적격(화산) _Book1_실행검토228_관저리슈빌최종실행(1224)_관저리슈빌최종실행1_관저리슈빌최종실행1" xfId="6141"/>
    <cellStyle name="_적격(화산) _Book1_실행검토228_관저리슈빌최종실행1" xfId="6142"/>
    <cellStyle name="_적격(화산) _Book1_실행검토228_노은14BL 최종내역서(04.10.05)" xfId="6143"/>
    <cellStyle name="_적격(화산) _Book1_실행검토228_노은14BL 최종내역서(04.10.05)_복사본 13블럭내역(최종04.10.05)" xfId="6144"/>
    <cellStyle name="_적격(화산) _Book1_실행검토228_노은14BL 최종내역서(04.6.18)" xfId="6145"/>
    <cellStyle name="_적격(화산) _Book1_실행검토228_노은14BL 최종내역서(04.6.18)_노은14BL 최종내역서(04.10.05)" xfId="6146"/>
    <cellStyle name="_적격(화산) _Book1_실행검토228_노은14BL 최종내역서(04.6.18)_노은14BL 최종내역서(04.10.05)_복사본 13블럭내역(최종04.10.05)" xfId="6147"/>
    <cellStyle name="_적격(화산) _Book1_실행검토228_노은14BL 최종내역서(04.6.18)_노은2지구 13블럭내역(최종04.10.05)" xfId="6148"/>
    <cellStyle name="_적격(화산) _Book1_실행검토228_노은14BL 최종내역서(04.6.18)_청주비하내역(04.09.16)" xfId="6149"/>
    <cellStyle name="_적격(화산) _Book1_실행검토228_노은14BL 최종내역서(04.6.24)" xfId="6150"/>
    <cellStyle name="_적격(화산) _Book1_실행검토228_노은14BL 최종내역서(04.6.24)_검토" xfId="6151"/>
    <cellStyle name="_적격(화산) _Book1_실행검토228_노은14BL 최종내역서(04.6.24)_검토_복사본 13블럭내역(최종04.10.05)" xfId="6152"/>
    <cellStyle name="_적격(화산) _Book1_실행검토228_노은14BL 최종내역서(04.6.24)_검토1" xfId="6153"/>
    <cellStyle name="_적격(화산) _Book1_실행검토228_노은14BL 최종내역서(04.6.24)_검토1_복사본 13블럭내역(최종04.10.05)" xfId="6154"/>
    <cellStyle name="_적격(화산) _Book1_실행검토228_노은14BL 최종내역서(04.6.24)_검토2" xfId="6155"/>
    <cellStyle name="_적격(화산) _Book1_실행검토228_노은14BL 최종내역서(04.6.24)_검토2_복사본 13블럭내역(최종04.10.05)" xfId="6156"/>
    <cellStyle name="_적격(화산) _Book1_실행검토228_노은14BL 최종내역서(04.6.24)_복사본 13블럭내역(최종04.10.05)" xfId="6157"/>
    <cellStyle name="_적격(화산) _Book1_실행검토228_노은2지구 13블럭내역(최종04.10.05)" xfId="6158"/>
    <cellStyle name="_적격(화산) _Book1_실행검토228_동백리슈빌 최종내역서(단가참고)" xfId="6159"/>
    <cellStyle name="_적격(화산) _Book1_실행검토228_동백리슈빌 최종내역서(단가참고)_복사본 13블럭내역(최종04.10.05)" xfId="6160"/>
    <cellStyle name="_적격(화산) _Book1_실행검토228_동백리슈빌 확정내역서(2004.02.10)" xfId="6161"/>
    <cellStyle name="_적격(화산) _Book1_실행검토228_리슈빌 공사별 비교(전체현장)" xfId="6162"/>
    <cellStyle name="_적격(화산) _Book1_실행검토228_리슈빌 공사별 비교(전체현장)_복사본 13블럭내역(최종04.10.05)" xfId="6163"/>
    <cellStyle name="_적격(화산) _Book1_실행검토228_실행(노은리슈빌)" xfId="6164"/>
    <cellStyle name="_적격(화산) _Book1_실행검토228_실행(노은리슈빌)_관저리슈빌최종실행1" xfId="6165"/>
    <cellStyle name="_적격(화산) _Book1_실행검토228_실행(노은리슈빌)_관저리슈빌최종실행1_관저리슈빌최종실행1" xfId="6166"/>
    <cellStyle name="_적격(화산) _Book1_실행검토228_실행예산 (2004.03.29)" xfId="6167"/>
    <cellStyle name="_적격(화산) _Book1_실행검토228_용인IC 내역서(결재0413)" xfId="6168"/>
    <cellStyle name="_적격(화산) _Book1_실행검토228_청주비하내역(04.09.16)" xfId="6169"/>
    <cellStyle name="_적격(화산) _Book1_실행예산 (2004.03.29)" xfId="6170"/>
    <cellStyle name="_적격(화산) _Book1_용인IC 내역서(결재0413)" xfId="6171"/>
    <cellStyle name="_적격(화산) _Book1_청주비하내역(04.09.16)" xfId="6172"/>
    <cellStyle name="_적격(화산) _FCR20(매설접지)060902" xfId="452"/>
    <cellStyle name="_적격(화산) _P-대림종건(주)-반포유수지 1회ESC" xfId="6173"/>
    <cellStyle name="_적격(화산) _P-대림종건(주)-반포유수지 1회ESC-간접비변경" xfId="6174"/>
    <cellStyle name="_적격(화산) _P-대림종건(주)-반포유수지 2회ESC" xfId="6175"/>
    <cellStyle name="_적격(화산) _P-대림종건(주)-반포유수지 3회ESC" xfId="6176"/>
    <cellStyle name="_적격(화산) _가실행 및 총괄(5공구)" xfId="6177"/>
    <cellStyle name="_적격(화산) _가실행 및 총괄(5공구)_가실행 및 총괄(선진포항)" xfId="6178"/>
    <cellStyle name="_적격(화산) _가실행 및 총괄(5공구)_가실행 및 총괄(선진포항)_가실행 및 총괄(선진포항)" xfId="6179"/>
    <cellStyle name="_적격(화산) _가실행 및 총괄(5공구)_가실행 및 총괄(선진포항)_가실행 및 총괄(선진포항)_절감보고자료" xfId="6180"/>
    <cellStyle name="_적격(화산) _가실행 및 총괄(5공구)_가실행 및 총괄(선진포항)_절감보고자료" xfId="6181"/>
    <cellStyle name="_적격(화산) _가실행 및 총괄(5공구)_선진포항1" xfId="6182"/>
    <cellStyle name="_적격(화산) _가실행 및 총괄(5공구)_선진포항1_가실행 및 총괄(선진포항)" xfId="6183"/>
    <cellStyle name="_적격(화산) _가실행 및 총괄(5공구)_선진포항1_가실행 및 총괄(선진포항)_절감보고자료" xfId="6184"/>
    <cellStyle name="_적격(화산) _가실행 및 총괄(5공구)_선진포항1_절감보고자료" xfId="6185"/>
    <cellStyle name="_적격(화산) _가실행 및 총괄(5공구)_절감보고자료" xfId="6186"/>
    <cellStyle name="_적격(화산) _가실행 및 총괄(고서담양2공구)" xfId="6187"/>
    <cellStyle name="_적격(화산) _가실행 및 총괄(고서담양2공구)_가실행 및 총괄(선진포항)" xfId="6188"/>
    <cellStyle name="_적격(화산) _가실행 및 총괄(고서담양2공구)_가실행 및 총괄(선진포항)_가실행 및 총괄(선진포항)" xfId="6189"/>
    <cellStyle name="_적격(화산) _가실행 및 총괄(고서담양2공구)_가실행 및 총괄(선진포항)_가실행 및 총괄(선진포항)_절감보고자료" xfId="6190"/>
    <cellStyle name="_적격(화산) _가실행 및 총괄(고서담양2공구)_가실행 및 총괄(선진포항)_절감보고자료" xfId="6191"/>
    <cellStyle name="_적격(화산) _가실행 및 총괄(고서담양2공구)_절감보고자료" xfId="6192"/>
    <cellStyle name="_적격(화산) _가실행 및 총괄(선진포항)" xfId="6193"/>
    <cellStyle name="_적격(화산) _가실행 및 총괄(선진포항)_가실행 및 총괄(선진포항)" xfId="6194"/>
    <cellStyle name="_적격(화산) _가실행 및 총괄(선진포항)_가실행 및 총괄(선진포항)_가실행 및 총괄(선진포항)" xfId="6195"/>
    <cellStyle name="_적격(화산) _가실행 및 총괄(선진포항)_가실행 및 총괄(선진포항)_가실행 및 총괄(선진포항)_절감보고자료" xfId="6196"/>
    <cellStyle name="_적격(화산) _가실행 및 총괄(선진포항)_가실행 및 총괄(선진포항)_절감보고자료" xfId="6197"/>
    <cellStyle name="_적격(화산) _가실행 및 총괄(선진포항)_선진포항1" xfId="6198"/>
    <cellStyle name="_적격(화산) _가실행 및 총괄(선진포항)_선진포항1_가실행 및 총괄(선진포항)" xfId="6199"/>
    <cellStyle name="_적격(화산) _가실행 및 총괄(선진포항)_선진포항1_가실행 및 총괄(선진포항)_절감보고자료" xfId="6200"/>
    <cellStyle name="_적격(화산) _가실행 및 총괄(선진포항)_선진포항1_절감보고자료" xfId="6201"/>
    <cellStyle name="_적격(화산) _가실행 및 총괄(선진포항)_절감보고자료" xfId="6202"/>
    <cellStyle name="_적격(화산) _가실행(평화)" xfId="6203"/>
    <cellStyle name="_적격(화산) _가실행(평화)_절감보고자료" xfId="6204"/>
    <cellStyle name="_적격(화산) _견적 방문 제출시-SAMPLE" xfId="6205"/>
    <cellStyle name="_적격(화산) _견적 방문 제출시-SAMPLE_신호등견적서" xfId="6206"/>
    <cellStyle name="_적격(화산) _견적실행비교" xfId="6207"/>
    <cellStyle name="_적격(화산) _견적실행비교_00.실행예산(결재)" xfId="6208"/>
    <cellStyle name="_적격(화산) _견적실행비교_07.복수리슈빌 미장" xfId="6209"/>
    <cellStyle name="_적격(화산) _견적실행비교_견적용내역" xfId="6210"/>
    <cellStyle name="_적격(화산) _견적실행비교_견적용내역(도급비교)" xfId="6211"/>
    <cellStyle name="_적격(화산) _견적실행비교_견적용내역(도급비교)_관저리슈빌최종실행1" xfId="6212"/>
    <cellStyle name="_적격(화산) _견적실행비교_견적용내역(도급비교)_관저리슈빌최종실행1_관저리슈빌최종실행1" xfId="6213"/>
    <cellStyle name="_적격(화산) _견적실행비교_견적용내역_관저리슈빌최종실행1" xfId="6214"/>
    <cellStyle name="_적격(화산) _견적실행비교_견적용내역_관저리슈빌최종실행1_관저리슈빌최종실행1" xfId="6215"/>
    <cellStyle name="_적격(화산) _견적실행비교_관저리슈빌최종실행(1224)" xfId="6216"/>
    <cellStyle name="_적격(화산) _견적실행비교_관저리슈빌최종실행(1224)_관저리슈빌최종실행1" xfId="6217"/>
    <cellStyle name="_적격(화산) _견적실행비교_관저리슈빌최종실행(1224)_관저리슈빌최종실행1_관저리슈빌최종실행1" xfId="6218"/>
    <cellStyle name="_적격(화산) _견적실행비교_관저리슈빌최종실행1" xfId="6219"/>
    <cellStyle name="_적격(화산) _견적실행비교_노은14BL 최종내역서(04.10.05)" xfId="6220"/>
    <cellStyle name="_적격(화산) _견적실행비교_노은14BL 최종내역서(04.10.05)_복사본 13블럭내역(최종04.10.05)" xfId="6221"/>
    <cellStyle name="_적격(화산) _견적실행비교_노은14BL 최종내역서(04.6.18)" xfId="6222"/>
    <cellStyle name="_적격(화산) _견적실행비교_노은14BL 최종내역서(04.6.18)_노은14BL 최종내역서(04.10.05)" xfId="6223"/>
    <cellStyle name="_적격(화산) _견적실행비교_노은14BL 최종내역서(04.6.18)_노은14BL 최종내역서(04.10.05)_복사본 13블럭내역(최종04.10.05)" xfId="6224"/>
    <cellStyle name="_적격(화산) _견적실행비교_노은14BL 최종내역서(04.6.18)_노은2지구 13블럭내역(최종04.10.05)" xfId="6225"/>
    <cellStyle name="_적격(화산) _견적실행비교_노은14BL 최종내역서(04.6.18)_청주비하내역(04.09.16)" xfId="6226"/>
    <cellStyle name="_적격(화산) _견적실행비교_노은14BL 최종내역서(04.6.24)" xfId="6227"/>
    <cellStyle name="_적격(화산) _견적실행비교_노은14BL 최종내역서(04.6.24)_검토" xfId="6228"/>
    <cellStyle name="_적격(화산) _견적실행비교_노은14BL 최종내역서(04.6.24)_검토_복사본 13블럭내역(최종04.10.05)" xfId="6229"/>
    <cellStyle name="_적격(화산) _견적실행비교_노은14BL 최종내역서(04.6.24)_검토1" xfId="6230"/>
    <cellStyle name="_적격(화산) _견적실행비교_노은14BL 최종내역서(04.6.24)_검토1_복사본 13블럭내역(최종04.10.05)" xfId="6231"/>
    <cellStyle name="_적격(화산) _견적실행비교_노은14BL 최종내역서(04.6.24)_검토2" xfId="6232"/>
    <cellStyle name="_적격(화산) _견적실행비교_노은14BL 최종내역서(04.6.24)_검토2_복사본 13블럭내역(최종04.10.05)" xfId="6233"/>
    <cellStyle name="_적격(화산) _견적실행비교_노은14BL 최종내역서(04.6.24)_복사본 13블럭내역(최종04.10.05)" xfId="6234"/>
    <cellStyle name="_적격(화산) _견적실행비교_노은2지구 13블럭내역(최종04.10.05)" xfId="6235"/>
    <cellStyle name="_적격(화산) _견적실행비교_동백리슈빌 최종내역서(단가참고)" xfId="6236"/>
    <cellStyle name="_적격(화산) _견적실행비교_동백리슈빌 최종내역서(단가참고)_복사본 13블럭내역(최종04.10.05)" xfId="6237"/>
    <cellStyle name="_적격(화산) _견적실행비교_동백리슈빌 확정내역서(2004.02.10)" xfId="6238"/>
    <cellStyle name="_적격(화산) _견적실행비교_리슈빌 공사별 비교(전체현장)" xfId="6239"/>
    <cellStyle name="_적격(화산) _견적실행비교_리슈빌 공사별 비교(전체현장)_복사본 13블럭내역(최종04.10.05)" xfId="6240"/>
    <cellStyle name="_적격(화산) _견적실행비교_실행(노은리슈빌)" xfId="6241"/>
    <cellStyle name="_적격(화산) _견적실행비교_실행(노은리슈빌)_관저리슈빌최종실행1" xfId="6242"/>
    <cellStyle name="_적격(화산) _견적실행비교_실행(노은리슈빌)_관저리슈빌최종실행1_관저리슈빌최종실행1" xfId="6243"/>
    <cellStyle name="_적격(화산) _견적실행비교_실행예산 (2004.03.29)" xfId="6244"/>
    <cellStyle name="_적격(화산) _견적실행비교_용인IC 내역서(결재0413)" xfId="6245"/>
    <cellStyle name="_적격(화산) _견적실행비교_청주비하내역(04.09.16)" xfId="6246"/>
    <cellStyle name="_적격(화산) _견적용내역" xfId="6247"/>
    <cellStyle name="_적격(화산) _견적용내역(도급비교)" xfId="6248"/>
    <cellStyle name="_적격(화산) _견적용내역(도급비교)_관저리슈빌최종실행1" xfId="6249"/>
    <cellStyle name="_적격(화산) _견적용내역(도급비교)_관저리슈빌최종실행1_관저리슈빌최종실행1" xfId="6250"/>
    <cellStyle name="_적격(화산) _견적용내역_관저리슈빌최종실행1" xfId="6251"/>
    <cellStyle name="_적격(화산) _견적용내역_관저리슈빌최종실행1_관저리슈빌최종실행1" xfId="6252"/>
    <cellStyle name="_적격(화산) _경부고철총괄(14-1)" xfId="6253"/>
    <cellStyle name="_적격(화산) _경부고철총괄(14-1)_절감보고자료" xfId="6254"/>
    <cellStyle name="_적격(화산) _관저리슈빌최종실행(1224)" xfId="6255"/>
    <cellStyle name="_적격(화산) _관저리슈빌최종실행(1224)_관저리슈빌최종실행1" xfId="6256"/>
    <cellStyle name="_적격(화산) _관저리슈빌최종실행(1224)_관저리슈빌최종실행1_관저리슈빌최종실행1" xfId="6257"/>
    <cellStyle name="_적격(화산) _관저리슈빌최종실행1" xfId="6258"/>
    <cellStyle name="_적격(화산) _노은14BL 최종내역서(04.10.05)" xfId="6259"/>
    <cellStyle name="_적격(화산) _노은14BL 최종내역서(04.10.05)_복사본 13블럭내역(최종04.10.05)" xfId="6260"/>
    <cellStyle name="_적격(화산) _노은14BL 최종내역서(04.6.18)" xfId="6261"/>
    <cellStyle name="_적격(화산) _노은14BL 최종내역서(04.6.18)_노은14BL 최종내역서(04.10.05)" xfId="6262"/>
    <cellStyle name="_적격(화산) _노은14BL 최종내역서(04.6.18)_노은14BL 최종내역서(04.10.05)_복사본 13블럭내역(최종04.10.05)" xfId="6263"/>
    <cellStyle name="_적격(화산) _노은14BL 최종내역서(04.6.18)_노은2지구 13블럭내역(최종04.10.05)" xfId="6264"/>
    <cellStyle name="_적격(화산) _노은14BL 최종내역서(04.6.18)_청주비하내역(04.09.16)" xfId="6265"/>
    <cellStyle name="_적격(화산) _노은14BL 최종내역서(04.6.24)" xfId="6266"/>
    <cellStyle name="_적격(화산) _노은14BL 최종내역서(04.6.24)_검토" xfId="6267"/>
    <cellStyle name="_적격(화산) _노은14BL 최종내역서(04.6.24)_검토_복사본 13블럭내역(최종04.10.05)" xfId="6268"/>
    <cellStyle name="_적격(화산) _노은14BL 최종내역서(04.6.24)_검토1" xfId="6269"/>
    <cellStyle name="_적격(화산) _노은14BL 최종내역서(04.6.24)_검토1_복사본 13블럭내역(최종04.10.05)" xfId="6270"/>
    <cellStyle name="_적격(화산) _노은14BL 최종내역서(04.6.24)_검토2" xfId="6271"/>
    <cellStyle name="_적격(화산) _노은14BL 최종내역서(04.6.24)_검토2_복사본 13블럭내역(최종04.10.05)" xfId="6272"/>
    <cellStyle name="_적격(화산) _노은14BL 최종내역서(04.6.24)_복사본 13블럭내역(최종04.10.05)" xfId="6273"/>
    <cellStyle name="_적격(화산) _노은2지구 13블럭내역(최종04.10.05)" xfId="6274"/>
    <cellStyle name="_적격(화산) _당진실행검토" xfId="6275"/>
    <cellStyle name="_적격(화산) _당진실행검토_00.실행예산(결재)" xfId="6276"/>
    <cellStyle name="_적격(화산) _당진실행검토_07.복수리슈빌 미장" xfId="6277"/>
    <cellStyle name="_적격(화산) _당진실행검토_견적용내역" xfId="6278"/>
    <cellStyle name="_적격(화산) _당진실행검토_견적용내역(도급비교)" xfId="6279"/>
    <cellStyle name="_적격(화산) _당진실행검토_견적용내역(도급비교)_관저리슈빌최종실행1" xfId="6280"/>
    <cellStyle name="_적격(화산) _당진실행검토_견적용내역(도급비교)_관저리슈빌최종실행1_관저리슈빌최종실행1" xfId="6281"/>
    <cellStyle name="_적격(화산) _당진실행검토_견적용내역_관저리슈빌최종실행1" xfId="6282"/>
    <cellStyle name="_적격(화산) _당진실행검토_견적용내역_관저리슈빌최종실행1_관저리슈빌최종실행1" xfId="6283"/>
    <cellStyle name="_적격(화산) _당진실행검토_관저리슈빌최종실행(1224)" xfId="6284"/>
    <cellStyle name="_적격(화산) _당진실행검토_관저리슈빌최종실행(1224)_관저리슈빌최종실행1" xfId="6285"/>
    <cellStyle name="_적격(화산) _당진실행검토_관저리슈빌최종실행(1224)_관저리슈빌최종실행1_관저리슈빌최종실행1" xfId="6286"/>
    <cellStyle name="_적격(화산) _당진실행검토_관저리슈빌최종실행1" xfId="6287"/>
    <cellStyle name="_적격(화산) _당진실행검토_노은14BL 최종내역서(04.10.05)" xfId="6288"/>
    <cellStyle name="_적격(화산) _당진실행검토_노은14BL 최종내역서(04.10.05)_복사본 13블럭내역(최종04.10.05)" xfId="6289"/>
    <cellStyle name="_적격(화산) _당진실행검토_노은14BL 최종내역서(04.6.18)" xfId="6290"/>
    <cellStyle name="_적격(화산) _당진실행검토_노은14BL 최종내역서(04.6.18)_노은14BL 최종내역서(04.10.05)" xfId="6291"/>
    <cellStyle name="_적격(화산) _당진실행검토_노은14BL 최종내역서(04.6.18)_노은14BL 최종내역서(04.10.05)_복사본 13블럭내역(최종04.10.05)" xfId="6292"/>
    <cellStyle name="_적격(화산) _당진실행검토_노은14BL 최종내역서(04.6.18)_노은2지구 13블럭내역(최종04.10.05)" xfId="6293"/>
    <cellStyle name="_적격(화산) _당진실행검토_노은14BL 최종내역서(04.6.18)_청주비하내역(04.09.16)" xfId="6294"/>
    <cellStyle name="_적격(화산) _당진실행검토_노은14BL 최종내역서(04.6.24)" xfId="6295"/>
    <cellStyle name="_적격(화산) _당진실행검토_노은14BL 최종내역서(04.6.24)_검토" xfId="6296"/>
    <cellStyle name="_적격(화산) _당진실행검토_노은14BL 최종내역서(04.6.24)_검토_복사본 13블럭내역(최종04.10.05)" xfId="6297"/>
    <cellStyle name="_적격(화산) _당진실행검토_노은14BL 최종내역서(04.6.24)_검토1" xfId="6298"/>
    <cellStyle name="_적격(화산) _당진실행검토_노은14BL 최종내역서(04.6.24)_검토1_복사본 13블럭내역(최종04.10.05)" xfId="6299"/>
    <cellStyle name="_적격(화산) _당진실행검토_노은14BL 최종내역서(04.6.24)_검토2" xfId="6300"/>
    <cellStyle name="_적격(화산) _당진실행검토_노은14BL 최종내역서(04.6.24)_검토2_복사본 13블럭내역(최종04.10.05)" xfId="6301"/>
    <cellStyle name="_적격(화산) _당진실행검토_노은14BL 최종내역서(04.6.24)_복사본 13블럭내역(최종04.10.05)" xfId="6302"/>
    <cellStyle name="_적격(화산) _당진실행검토_노은2지구 13블럭내역(최종04.10.05)" xfId="6303"/>
    <cellStyle name="_적격(화산) _당진실행검토_동백리슈빌 최종내역서(단가참고)" xfId="6304"/>
    <cellStyle name="_적격(화산) _당진실행검토_동백리슈빌 최종내역서(단가참고)_복사본 13블럭내역(최종04.10.05)" xfId="6305"/>
    <cellStyle name="_적격(화산) _당진실행검토_동백리슈빌 확정내역서(2004.02.10)" xfId="6306"/>
    <cellStyle name="_적격(화산) _당진실행검토_리슈빌 공사별 비교(전체현장)" xfId="6307"/>
    <cellStyle name="_적격(화산) _당진실행검토_리슈빌 공사별 비교(전체현장)_복사본 13블럭내역(최종04.10.05)" xfId="6308"/>
    <cellStyle name="_적격(화산) _당진실행검토_삼익비교실행" xfId="6309"/>
    <cellStyle name="_적격(화산) _당진실행검토_삼익비교실행_00.실행예산(결재)" xfId="6310"/>
    <cellStyle name="_적격(화산) _당진실행검토_삼익비교실행_07.복수리슈빌 미장" xfId="6311"/>
    <cellStyle name="_적격(화산) _당진실행검토_삼익비교실행_견적용내역" xfId="6312"/>
    <cellStyle name="_적격(화산) _당진실행검토_삼익비교실행_견적용내역(도급비교)" xfId="6313"/>
    <cellStyle name="_적격(화산) _당진실행검토_삼익비교실행_견적용내역(도급비교)_관저리슈빌최종실행1" xfId="6314"/>
    <cellStyle name="_적격(화산) _당진실행검토_삼익비교실행_견적용내역(도급비교)_관저리슈빌최종실행1_관저리슈빌최종실행1" xfId="6315"/>
    <cellStyle name="_적격(화산) _당진실행검토_삼익비교실행_견적용내역_관저리슈빌최종실행1" xfId="6316"/>
    <cellStyle name="_적격(화산) _당진실행검토_삼익비교실행_견적용내역_관저리슈빌최종실행1_관저리슈빌최종실행1" xfId="6317"/>
    <cellStyle name="_적격(화산) _당진실행검토_삼익비교실행_관저리슈빌최종실행(1224)" xfId="6318"/>
    <cellStyle name="_적격(화산) _당진실행검토_삼익비교실행_관저리슈빌최종실행(1224)_관저리슈빌최종실행1" xfId="6319"/>
    <cellStyle name="_적격(화산) _당진실행검토_삼익비교실행_관저리슈빌최종실행(1224)_관저리슈빌최종실행1_관저리슈빌최종실행1" xfId="6320"/>
    <cellStyle name="_적격(화산) _당진실행검토_삼익비교실행_관저리슈빌최종실행1" xfId="6321"/>
    <cellStyle name="_적격(화산) _당진실행검토_삼익비교실행_노은14BL 최종내역서(04.10.05)" xfId="6322"/>
    <cellStyle name="_적격(화산) _당진실행검토_삼익비교실행_노은14BL 최종내역서(04.10.05)_복사본 13블럭내역(최종04.10.05)" xfId="6323"/>
    <cellStyle name="_적격(화산) _당진실행검토_삼익비교실행_노은14BL 최종내역서(04.6.18)" xfId="6324"/>
    <cellStyle name="_적격(화산) _당진실행검토_삼익비교실행_노은14BL 최종내역서(04.6.18)_노은14BL 최종내역서(04.10.05)" xfId="6325"/>
    <cellStyle name="_적격(화산) _당진실행검토_삼익비교실행_노은14BL 최종내역서(04.6.18)_노은14BL 최종내역서(04.10.05)_복사본 13블럭내역(최종04.10.05)" xfId="6326"/>
    <cellStyle name="_적격(화산) _당진실행검토_삼익비교실행_노은14BL 최종내역서(04.6.18)_노은2지구 13블럭내역(최종04.10.05)" xfId="6327"/>
    <cellStyle name="_적격(화산) _당진실행검토_삼익비교실행_노은14BL 최종내역서(04.6.18)_청주비하내역(04.09.16)" xfId="6328"/>
    <cellStyle name="_적격(화산) _당진실행검토_삼익비교실행_노은14BL 최종내역서(04.6.24)" xfId="6329"/>
    <cellStyle name="_적격(화산) _당진실행검토_삼익비교실행_노은14BL 최종내역서(04.6.24)_검토" xfId="6330"/>
    <cellStyle name="_적격(화산) _당진실행검토_삼익비교실행_노은14BL 최종내역서(04.6.24)_검토_복사본 13블럭내역(최종04.10.05)" xfId="6331"/>
    <cellStyle name="_적격(화산) _당진실행검토_삼익비교실행_노은14BL 최종내역서(04.6.24)_검토1" xfId="6332"/>
    <cellStyle name="_적격(화산) _당진실행검토_삼익비교실행_노은14BL 최종내역서(04.6.24)_검토1_복사본 13블럭내역(최종04.10.05)" xfId="6333"/>
    <cellStyle name="_적격(화산) _당진실행검토_삼익비교실행_노은14BL 최종내역서(04.6.24)_검토2" xfId="6334"/>
    <cellStyle name="_적격(화산) _당진실행검토_삼익비교실행_노은14BL 최종내역서(04.6.24)_검토2_복사본 13블럭내역(최종04.10.05)" xfId="6335"/>
    <cellStyle name="_적격(화산) _당진실행검토_삼익비교실행_노은14BL 최종내역서(04.6.24)_복사본 13블럭내역(최종04.10.05)" xfId="6336"/>
    <cellStyle name="_적격(화산) _당진실행검토_삼익비교실행_노은2지구 13블럭내역(최종04.10.05)" xfId="6337"/>
    <cellStyle name="_적격(화산) _당진실행검토_삼익비교실행_동백리슈빌 최종내역서(단가참고)" xfId="6338"/>
    <cellStyle name="_적격(화산) _당진실행검토_삼익비교실행_동백리슈빌 최종내역서(단가참고)_복사본 13블럭내역(최종04.10.05)" xfId="6339"/>
    <cellStyle name="_적격(화산) _당진실행검토_삼익비교실행_동백리슈빌 확정내역서(2004.02.10)" xfId="6340"/>
    <cellStyle name="_적격(화산) _당진실행검토_삼익비교실행_리슈빌 공사별 비교(전체현장)" xfId="6341"/>
    <cellStyle name="_적격(화산) _당진실행검토_삼익비교실행_리슈빌 공사별 비교(전체현장)_복사본 13블럭내역(최종04.10.05)" xfId="6342"/>
    <cellStyle name="_적격(화산) _당진실행검토_삼익비교실행_실행(노은리슈빌)" xfId="6343"/>
    <cellStyle name="_적격(화산) _당진실행검토_삼익비교실행_실행(노은리슈빌)_관저리슈빌최종실행1" xfId="6344"/>
    <cellStyle name="_적격(화산) _당진실행검토_삼익비교실행_실행(노은리슈빌)_관저리슈빌최종실행1_관저리슈빌최종실행1" xfId="6345"/>
    <cellStyle name="_적격(화산) _당진실행검토_삼익비교실행_실행예산 (2004.03.29)" xfId="6346"/>
    <cellStyle name="_적격(화산) _당진실행검토_삼익비교실행_용인IC 내역서(결재0413)" xfId="6347"/>
    <cellStyle name="_적격(화산) _당진실행검토_삼익비교실행_청주비하내역(04.09.16)" xfId="6348"/>
    <cellStyle name="_적격(화산) _당진실행검토_삼익협의실행" xfId="6349"/>
    <cellStyle name="_적격(화산) _당진실행검토_삼익협의실행_00.실행예산(결재)" xfId="6350"/>
    <cellStyle name="_적격(화산) _당진실행검토_삼익협의실행_07.복수리슈빌 미장" xfId="6351"/>
    <cellStyle name="_적격(화산) _당진실행검토_삼익협의실행_견적용내역" xfId="6352"/>
    <cellStyle name="_적격(화산) _당진실행검토_삼익협의실행_견적용내역(도급비교)" xfId="6353"/>
    <cellStyle name="_적격(화산) _당진실행검토_삼익협의실행_견적용내역(도급비교)_관저리슈빌최종실행1" xfId="6354"/>
    <cellStyle name="_적격(화산) _당진실행검토_삼익협의실행_견적용내역(도급비교)_관저리슈빌최종실행1_관저리슈빌최종실행1" xfId="6355"/>
    <cellStyle name="_적격(화산) _당진실행검토_삼익협의실행_견적용내역_관저리슈빌최종실행1" xfId="6356"/>
    <cellStyle name="_적격(화산) _당진실행검토_삼익협의실행_견적용내역_관저리슈빌최종실행1_관저리슈빌최종실행1" xfId="6357"/>
    <cellStyle name="_적격(화산) _당진실행검토_삼익협의실행_관저리슈빌최종실행(1224)" xfId="6358"/>
    <cellStyle name="_적격(화산) _당진실행검토_삼익협의실행_관저리슈빌최종실행(1224)_관저리슈빌최종실행1" xfId="6359"/>
    <cellStyle name="_적격(화산) _당진실행검토_삼익협의실행_관저리슈빌최종실행(1224)_관저리슈빌최종실행1_관저리슈빌최종실행1" xfId="6360"/>
    <cellStyle name="_적격(화산) _당진실행검토_삼익협의실행_관저리슈빌최종실행1" xfId="6361"/>
    <cellStyle name="_적격(화산) _당진실행검토_삼익협의실행_노은14BL 최종내역서(04.10.05)" xfId="6362"/>
    <cellStyle name="_적격(화산) _당진실행검토_삼익협의실행_노은14BL 최종내역서(04.10.05)_복사본 13블럭내역(최종04.10.05)" xfId="6363"/>
    <cellStyle name="_적격(화산) _당진실행검토_삼익협의실행_노은14BL 최종내역서(04.6.18)" xfId="6364"/>
    <cellStyle name="_적격(화산) _당진실행검토_삼익협의실행_노은14BL 최종내역서(04.6.18)_노은14BL 최종내역서(04.10.05)" xfId="6365"/>
    <cellStyle name="_적격(화산) _당진실행검토_삼익협의실행_노은14BL 최종내역서(04.6.18)_노은14BL 최종내역서(04.10.05)_복사본 13블럭내역(최종04.10.05)" xfId="6366"/>
    <cellStyle name="_적격(화산) _당진실행검토_삼익협의실행_노은14BL 최종내역서(04.6.18)_노은2지구 13블럭내역(최종04.10.05)" xfId="6367"/>
    <cellStyle name="_적격(화산) _당진실행검토_삼익협의실행_노은14BL 최종내역서(04.6.18)_청주비하내역(04.09.16)" xfId="6368"/>
    <cellStyle name="_적격(화산) _당진실행검토_삼익협의실행_노은14BL 최종내역서(04.6.24)" xfId="6369"/>
    <cellStyle name="_적격(화산) _당진실행검토_삼익협의실행_노은14BL 최종내역서(04.6.24)_검토" xfId="6370"/>
    <cellStyle name="_적격(화산) _당진실행검토_삼익협의실행_노은14BL 최종내역서(04.6.24)_검토_복사본 13블럭내역(최종04.10.05)" xfId="6371"/>
    <cellStyle name="_적격(화산) _당진실행검토_삼익협의실행_노은14BL 최종내역서(04.6.24)_검토1" xfId="6372"/>
    <cellStyle name="_적격(화산) _당진실행검토_삼익협의실행_노은14BL 최종내역서(04.6.24)_검토1_복사본 13블럭내역(최종04.10.05)" xfId="6373"/>
    <cellStyle name="_적격(화산) _당진실행검토_삼익협의실행_노은14BL 최종내역서(04.6.24)_검토2" xfId="6374"/>
    <cellStyle name="_적격(화산) _당진실행검토_삼익협의실행_노은14BL 최종내역서(04.6.24)_검토2_복사본 13블럭내역(최종04.10.05)" xfId="6375"/>
    <cellStyle name="_적격(화산) _당진실행검토_삼익협의실행_노은14BL 최종내역서(04.6.24)_복사본 13블럭내역(최종04.10.05)" xfId="6376"/>
    <cellStyle name="_적격(화산) _당진실행검토_삼익협의실행_노은2지구 13블럭내역(최종04.10.05)" xfId="6377"/>
    <cellStyle name="_적격(화산) _당진실행검토_삼익협의실행_동백리슈빌 최종내역서(단가참고)" xfId="6378"/>
    <cellStyle name="_적격(화산) _당진실행검토_삼익협의실행_동백리슈빌 최종내역서(단가참고)_복사본 13블럭내역(최종04.10.05)" xfId="6379"/>
    <cellStyle name="_적격(화산) _당진실행검토_삼익협의실행_동백리슈빌 확정내역서(2004.02.10)" xfId="6380"/>
    <cellStyle name="_적격(화산) _당진실행검토_삼익협의실행_리슈빌 공사별 비교(전체현장)" xfId="6381"/>
    <cellStyle name="_적격(화산) _당진실행검토_삼익협의실행_리슈빌 공사별 비교(전체현장)_복사본 13블럭내역(최종04.10.05)" xfId="6382"/>
    <cellStyle name="_적격(화산) _당진실행검토_삼익협의실행_실행(노은리슈빌)" xfId="6383"/>
    <cellStyle name="_적격(화산) _당진실행검토_삼익협의실행_실행(노은리슈빌)_관저리슈빌최종실행1" xfId="6384"/>
    <cellStyle name="_적격(화산) _당진실행검토_삼익협의실행_실행(노은리슈빌)_관저리슈빌최종실행1_관저리슈빌최종실행1" xfId="6385"/>
    <cellStyle name="_적격(화산) _당진실행검토_삼익협의실행_실행예산 (2004.03.29)" xfId="6386"/>
    <cellStyle name="_적격(화산) _당진실행검토_삼익협의실행_용인IC 내역서(결재0413)" xfId="6387"/>
    <cellStyle name="_적격(화산) _당진실행검토_삼익협의실행_청주비하내역(04.09.16)" xfId="6388"/>
    <cellStyle name="_적격(화산) _당진실행검토_실행(노은리슈빌)" xfId="6389"/>
    <cellStyle name="_적격(화산) _당진실행검토_실행(노은리슈빌)_관저리슈빌최종실행1" xfId="6390"/>
    <cellStyle name="_적격(화산) _당진실행검토_실행(노은리슈빌)_관저리슈빌최종실행1_관저리슈빌최종실행1" xfId="6391"/>
    <cellStyle name="_적격(화산) _당진실행검토_실행검토228" xfId="6392"/>
    <cellStyle name="_적격(화산) _당진실행검토_실행검토228_00.실행예산(결재)" xfId="6393"/>
    <cellStyle name="_적격(화산) _당진실행검토_실행검토228_07.복수리슈빌 미장" xfId="6394"/>
    <cellStyle name="_적격(화산) _당진실행검토_실행검토228_견적용내역" xfId="6395"/>
    <cellStyle name="_적격(화산) _당진실행검토_실행검토228_견적용내역(도급비교)" xfId="6396"/>
    <cellStyle name="_적격(화산) _당진실행검토_실행검토228_견적용내역(도급비교)_관저리슈빌최종실행1" xfId="6397"/>
    <cellStyle name="_적격(화산) _당진실행검토_실행검토228_견적용내역(도급비교)_관저리슈빌최종실행1_관저리슈빌최종실행1" xfId="6398"/>
    <cellStyle name="_적격(화산) _당진실행검토_실행검토228_견적용내역_관저리슈빌최종실행1" xfId="6399"/>
    <cellStyle name="_적격(화산) _당진실행검토_실행검토228_견적용내역_관저리슈빌최종실행1_관저리슈빌최종실행1" xfId="6400"/>
    <cellStyle name="_적격(화산) _당진실행검토_실행검토228_관저리슈빌최종실행(1224)" xfId="6401"/>
    <cellStyle name="_적격(화산) _당진실행검토_실행검토228_관저리슈빌최종실행(1224)_관저리슈빌최종실행1" xfId="6402"/>
    <cellStyle name="_적격(화산) _당진실행검토_실행검토228_관저리슈빌최종실행(1224)_관저리슈빌최종실행1_관저리슈빌최종실행1" xfId="6403"/>
    <cellStyle name="_적격(화산) _당진실행검토_실행검토228_관저리슈빌최종실행1" xfId="6404"/>
    <cellStyle name="_적격(화산) _당진실행검토_실행검토228_노은14BL 최종내역서(04.10.05)" xfId="6405"/>
    <cellStyle name="_적격(화산) _당진실행검토_실행검토228_노은14BL 최종내역서(04.10.05)_복사본 13블럭내역(최종04.10.05)" xfId="6406"/>
    <cellStyle name="_적격(화산) _당진실행검토_실행검토228_노은14BL 최종내역서(04.6.18)" xfId="6407"/>
    <cellStyle name="_적격(화산) _당진실행검토_실행검토228_노은14BL 최종내역서(04.6.18)_노은14BL 최종내역서(04.10.05)" xfId="6408"/>
    <cellStyle name="_적격(화산) _당진실행검토_실행검토228_노은14BL 최종내역서(04.6.18)_노은14BL 최종내역서(04.10.05)_복사본 13블럭내역(최종04.10.05)" xfId="6409"/>
    <cellStyle name="_적격(화산) _당진실행검토_실행검토228_노은14BL 최종내역서(04.6.18)_노은2지구 13블럭내역(최종04.10.05)" xfId="6410"/>
    <cellStyle name="_적격(화산) _당진실행검토_실행검토228_노은14BL 최종내역서(04.6.18)_청주비하내역(04.09.16)" xfId="6411"/>
    <cellStyle name="_적격(화산) _당진실행검토_실행검토228_노은14BL 최종내역서(04.6.24)" xfId="6412"/>
    <cellStyle name="_적격(화산) _당진실행검토_실행검토228_노은14BL 최종내역서(04.6.24)_검토" xfId="6413"/>
    <cellStyle name="_적격(화산) _당진실행검토_실행검토228_노은14BL 최종내역서(04.6.24)_검토_복사본 13블럭내역(최종04.10.05)" xfId="6414"/>
    <cellStyle name="_적격(화산) _당진실행검토_실행검토228_노은14BL 최종내역서(04.6.24)_검토1" xfId="6415"/>
    <cellStyle name="_적격(화산) _당진실행검토_실행검토228_노은14BL 최종내역서(04.6.24)_검토1_복사본 13블럭내역(최종04.10.05)" xfId="6416"/>
    <cellStyle name="_적격(화산) _당진실행검토_실행검토228_노은14BL 최종내역서(04.6.24)_검토2" xfId="6417"/>
    <cellStyle name="_적격(화산) _당진실행검토_실행검토228_노은14BL 최종내역서(04.6.24)_검토2_복사본 13블럭내역(최종04.10.05)" xfId="6418"/>
    <cellStyle name="_적격(화산) _당진실행검토_실행검토228_노은14BL 최종내역서(04.6.24)_복사본 13블럭내역(최종04.10.05)" xfId="6419"/>
    <cellStyle name="_적격(화산) _당진실행검토_실행검토228_노은2지구 13블럭내역(최종04.10.05)" xfId="6420"/>
    <cellStyle name="_적격(화산) _당진실행검토_실행검토228_동백리슈빌 최종내역서(단가참고)" xfId="6421"/>
    <cellStyle name="_적격(화산) _당진실행검토_실행검토228_동백리슈빌 최종내역서(단가참고)_복사본 13블럭내역(최종04.10.05)" xfId="6422"/>
    <cellStyle name="_적격(화산) _당진실행검토_실행검토228_동백리슈빌 확정내역서(2004.02.10)" xfId="6423"/>
    <cellStyle name="_적격(화산) _당진실행검토_실행검토228_리슈빌 공사별 비교(전체현장)" xfId="6424"/>
    <cellStyle name="_적격(화산) _당진실행검토_실행검토228_리슈빌 공사별 비교(전체현장)_복사본 13블럭내역(최종04.10.05)" xfId="6425"/>
    <cellStyle name="_적격(화산) _당진실행검토_실행검토228_실행(노은리슈빌)" xfId="6426"/>
    <cellStyle name="_적격(화산) _당진실행검토_실행검토228_실행(노은리슈빌)_관저리슈빌최종실행1" xfId="6427"/>
    <cellStyle name="_적격(화산) _당진실행검토_실행검토228_실행(노은리슈빌)_관저리슈빌최종실행1_관저리슈빌최종실행1" xfId="6428"/>
    <cellStyle name="_적격(화산) _당진실행검토_실행검토228_실행예산 (2004.03.29)" xfId="6429"/>
    <cellStyle name="_적격(화산) _당진실행검토_실행검토228_용인IC 내역서(결재0413)" xfId="6430"/>
    <cellStyle name="_적격(화산) _당진실행검토_실행검토228_청주비하내역(04.09.16)" xfId="6431"/>
    <cellStyle name="_적격(화산) _당진실행검토_실행예산 (2004.03.29)" xfId="6432"/>
    <cellStyle name="_적격(화산) _당진실행검토_용인IC 내역서(결재0413)" xfId="6433"/>
    <cellStyle name="_적격(화산) _당진실행검토_청주비하내역(04.09.16)" xfId="6434"/>
    <cellStyle name="_적격(화산) _도급내역(ES적용산출)김정화" xfId="453"/>
    <cellStyle name="_적격(화산) _도급내역(ES적용산출)김정화_FCR20(매설접지)060902" xfId="454"/>
    <cellStyle name="_적격(화산) _도급내역(ES적용산출)김정화_자단" xfId="455"/>
    <cellStyle name="_적격(화산) _도급내역(ES적용산출)김정화_조달청-주광전기-청량리덕소도(2차)" xfId="456"/>
    <cellStyle name="_적격(화산) _도급내역(ES적용산출)김정화_조달청-주광전기-청량리덕소도(2차)_FCR20(매설접지)060902" xfId="457"/>
    <cellStyle name="_적격(화산) _도급내역(ES적용산출)김정화_조달청-주광전기-청량리덕소도(2차)_자단" xfId="458"/>
    <cellStyle name="_적격(화산) _도급내역(ES적용산출)김정화_조달청-주광전기-청량리덕소도(2차)_조달청-주광전기-청량리덕소도(2차)" xfId="459"/>
    <cellStyle name="_적격(화산) _도급내역(ES적용산출)김정화_조달청-주광전기-청량리덕소도(2차)_조달청-주광전기-청량리덕소도(2차)_FCR20(매설접지)060902" xfId="460"/>
    <cellStyle name="_적격(화산) _도급내역(ES적용산출)김정화_조달청-주광전기-청량리덕소도(2차)_조달청-주광전기-청량리덕소도(2차)_자단" xfId="461"/>
    <cellStyle name="_적격(화산) _도급내역(부대입찰)" xfId="462"/>
    <cellStyle name="_적격(화산) _도급내역(부대입찰)_FCR20(매설접지)060902" xfId="463"/>
    <cellStyle name="_적격(화산) _도급내역(부대입찰)_자단" xfId="464"/>
    <cellStyle name="_적격(화산) _도급내역(부대입찰)_조달청-주광전기-청량리덕소도(2차)" xfId="465"/>
    <cellStyle name="_적격(화산) _도급내역(부대입찰)_조달청-주광전기-청량리덕소도(2차)_FCR20(매설접지)060902" xfId="466"/>
    <cellStyle name="_적격(화산) _도급내역(부대입찰)_조달청-주광전기-청량리덕소도(2차)_자단" xfId="467"/>
    <cellStyle name="_적격(화산) _도급내역(부대입찰)_조달청-주광전기-청량리덕소도(2차)_조달청-주광전기-청량리덕소도(2차)" xfId="468"/>
    <cellStyle name="_적격(화산) _도급내역(부대입찰)_조달청-주광전기-청량리덕소도(2차)_조달청-주광전기-청량리덕소도(2차)_FCR20(매설접지)060902" xfId="469"/>
    <cellStyle name="_적격(화산) _도급내역(부대입찰)_조달청-주광전기-청량리덕소도(2차)_조달청-주광전기-청량리덕소도(2차)_자단" xfId="470"/>
    <cellStyle name="_적격(화산) _도급내역(비목별)" xfId="471"/>
    <cellStyle name="_적격(화산) _도급내역(비목별)_FCR20(매설접지)060902" xfId="472"/>
    <cellStyle name="_적격(화산) _도급내역(비목별)_자단" xfId="473"/>
    <cellStyle name="_적격(화산) _도급내역(비목별)_조달청-주광전기-청량리덕소도(2차)" xfId="474"/>
    <cellStyle name="_적격(화산) _도급내역(비목별)_조달청-주광전기-청량리덕소도(2차)_FCR20(매설접지)060902" xfId="475"/>
    <cellStyle name="_적격(화산) _도급내역(비목별)_조달청-주광전기-청량리덕소도(2차)_자단" xfId="476"/>
    <cellStyle name="_적격(화산) _도급내역(비목별)_조달청-주광전기-청량리덕소도(2차)_조달청-주광전기-청량리덕소도(2차)" xfId="477"/>
    <cellStyle name="_적격(화산) _도급내역(비목별)_조달청-주광전기-청량리덕소도(2차)_조달청-주광전기-청량리덕소도(2차)_FCR20(매설접지)060902" xfId="478"/>
    <cellStyle name="_적격(화산) _도급내역(비목별)_조달청-주광전기-청량리덕소도(2차)_조달청-주광전기-청량리덕소도(2차)_자단" xfId="479"/>
    <cellStyle name="_적격(화산) _도급내역(총액)" xfId="480"/>
    <cellStyle name="_적격(화산) _도급내역(총액)_FCR20(매설접지)060902" xfId="481"/>
    <cellStyle name="_적격(화산) _도급내역(총액)_자단" xfId="482"/>
    <cellStyle name="_적격(화산) _도급내역(총액)_조달청-주광전기-청량리덕소도(2차)" xfId="483"/>
    <cellStyle name="_적격(화산) _도급내역(총액)_조달청-주광전기-청량리덕소도(2차)_FCR20(매설접지)060902" xfId="484"/>
    <cellStyle name="_적격(화산) _도급내역(총액)_조달청-주광전기-청량리덕소도(2차)_자단" xfId="485"/>
    <cellStyle name="_적격(화산) _도급내역(총액)_조달청-주광전기-청량리덕소도(2차)_조달청-주광전기-청량리덕소도(2차)" xfId="486"/>
    <cellStyle name="_적격(화산) _도급내역(총액)_조달청-주광전기-청량리덕소도(2차)_조달청-주광전기-청량리덕소도(2차)_FCR20(매설접지)060902" xfId="487"/>
    <cellStyle name="_적격(화산) _도급내역(총액)_조달청-주광전기-청량리덕소도(2차)_조달청-주광전기-청량리덕소도(2차)_자단" xfId="488"/>
    <cellStyle name="_적격(화산) _도로시설물실정보고" xfId="6435"/>
    <cellStyle name="_적격(화산) _동백리슈빌 최종내역서(단가참고)" xfId="6436"/>
    <cellStyle name="_적격(화산) _동백리슈빌 최종내역서(단가참고)_복사본 13블럭내역(최종04.10.05)" xfId="6437"/>
    <cellStyle name="_적격(화산) _동백리슈빌 확정내역서(2004.02.10)" xfId="6438"/>
    <cellStyle name="_적격(화산) _리슈빌 공사별 비교(전체현장)" xfId="6439"/>
    <cellStyle name="_적격(화산) _리슈빌 공사별 비교(전체현장)_복사본 13블럭내역(최종04.10.05)" xfId="6440"/>
    <cellStyle name="_적격(화산) _물량내역(김천)" xfId="6441"/>
    <cellStyle name="_적격(화산) _부대입찰사선정품의" xfId="6442"/>
    <cellStyle name="_적격(화산) _부대입찰사선정품의_가실행 및 총괄(선진포항)" xfId="6443"/>
    <cellStyle name="_적격(화산) _부대입찰사선정품의_가실행 및 총괄(선진포항)_가실행 및 총괄(선진포항)" xfId="6444"/>
    <cellStyle name="_적격(화산) _부대입찰사선정품의_가실행 및 총괄(선진포항)_가실행 및 총괄(선진포항)_절감보고자료" xfId="6445"/>
    <cellStyle name="_적격(화산) _부대입찰사선정품의_가실행 및 총괄(선진포항)_절감보고자료" xfId="6446"/>
    <cellStyle name="_적격(화산) _부대입찰사선정품의_절감보고자료" xfId="6447"/>
    <cellStyle name="_적격(화산) _석봉가도 1차분" xfId="6448"/>
    <cellStyle name="_적격(화산) _석봉가도 내역" xfId="6449"/>
    <cellStyle name="_적격(화산) _석봉가도 도급내역" xfId="6450"/>
    <cellStyle name="_적격(화산) _석봉가도교 내역서" xfId="6451"/>
    <cellStyle name="_적격(화산) _석봉가도교 내역서(2)" xfId="6452"/>
    <cellStyle name="_적격(화산) _석봉가도교 내역서(2차설변)" xfId="6453"/>
    <cellStyle name="_적격(화산) _석봉가도교 내역서(2차설변,수정분)" xfId="6454"/>
    <cellStyle name="_적격(화산) _석봉가도교 내역서(2차설변,수정분11.21)" xfId="6455"/>
    <cellStyle name="_적격(화산) _석봉가도교 내역서(2차설변,수정분11.22)" xfId="6456"/>
    <cellStyle name="_적격(화산) _석봉가도교 내역서(3차설변)" xfId="6457"/>
    <cellStyle name="_적격(화산) _석봉가도교 내역서(4차설변)" xfId="6458"/>
    <cellStyle name="_적격(화산) _석봉가도교 내역서(확정)" xfId="6459"/>
    <cellStyle name="_적격(화산) _석봉계액내역(원가별)" xfId="6460"/>
    <cellStyle name="_적격(화산) _석봉단가1" xfId="6461"/>
    <cellStyle name="_적격(화산) _석봉도급(남해)" xfId="6462"/>
    <cellStyle name="_적격(화산) _석봉도급(남해)_석봉하도급" xfId="6463"/>
    <cellStyle name="_적격(화산) _석봉도급(남해2)" xfId="6464"/>
    <cellStyle name="_적격(화산) _석봉도급(남해2)_석봉하도급" xfId="6465"/>
    <cellStyle name="_적격(화산) _석봉도급내역" xfId="6466"/>
    <cellStyle name="_적격(화산) _석봉하도급" xfId="6467"/>
    <cellStyle name="_적격(화산) _설계변경내역서" xfId="6468"/>
    <cellStyle name="_적격(화산) _신호등견적서" xfId="6469"/>
    <cellStyle name="_적격(화산) _실행(노은리슈빌)" xfId="6470"/>
    <cellStyle name="_적격(화산) _실행(노은리슈빌)_관저리슈빌최종실행1" xfId="6471"/>
    <cellStyle name="_적격(화산) _실행(노은리슈빌)_관저리슈빌최종실행1_관저리슈빌최종실행1" xfId="6472"/>
    <cellStyle name="_적격(화산) _실행검토228" xfId="6473"/>
    <cellStyle name="_적격(화산) _실행검토228_00.실행예산(결재)" xfId="6474"/>
    <cellStyle name="_적격(화산) _실행검토228_07.복수리슈빌 미장" xfId="6475"/>
    <cellStyle name="_적격(화산) _실행검토228_견적용내역" xfId="6476"/>
    <cellStyle name="_적격(화산) _실행검토228_견적용내역(도급비교)" xfId="6477"/>
    <cellStyle name="_적격(화산) _실행검토228_견적용내역(도급비교)_관저리슈빌최종실행1" xfId="6478"/>
    <cellStyle name="_적격(화산) _실행검토228_견적용내역(도급비교)_관저리슈빌최종실행1_관저리슈빌최종실행1" xfId="6479"/>
    <cellStyle name="_적격(화산) _실행검토228_견적용내역_관저리슈빌최종실행1" xfId="6480"/>
    <cellStyle name="_적격(화산) _실행검토228_견적용내역_관저리슈빌최종실행1_관저리슈빌최종실행1" xfId="6481"/>
    <cellStyle name="_적격(화산) _실행검토228_관저리슈빌최종실행(1224)" xfId="6482"/>
    <cellStyle name="_적격(화산) _실행검토228_관저리슈빌최종실행(1224)_관저리슈빌최종실행1" xfId="6483"/>
    <cellStyle name="_적격(화산) _실행검토228_관저리슈빌최종실행(1224)_관저리슈빌최종실행1_관저리슈빌최종실행1" xfId="6484"/>
    <cellStyle name="_적격(화산) _실행검토228_관저리슈빌최종실행1" xfId="6485"/>
    <cellStyle name="_적격(화산) _실행검토228_노은14BL 최종내역서(04.10.05)" xfId="6486"/>
    <cellStyle name="_적격(화산) _실행검토228_노은14BL 최종내역서(04.10.05)_복사본 13블럭내역(최종04.10.05)" xfId="6487"/>
    <cellStyle name="_적격(화산) _실행검토228_노은14BL 최종내역서(04.6.18)" xfId="6488"/>
    <cellStyle name="_적격(화산) _실행검토228_노은14BL 최종내역서(04.6.18)_노은14BL 최종내역서(04.10.05)" xfId="6489"/>
    <cellStyle name="_적격(화산) _실행검토228_노은14BL 최종내역서(04.6.18)_노은14BL 최종내역서(04.10.05)_복사본 13블럭내역(최종04.10.05)" xfId="6490"/>
    <cellStyle name="_적격(화산) _실행검토228_노은14BL 최종내역서(04.6.18)_노은2지구 13블럭내역(최종04.10.05)" xfId="6491"/>
    <cellStyle name="_적격(화산) _실행검토228_노은14BL 최종내역서(04.6.18)_청주비하내역(04.09.16)" xfId="6492"/>
    <cellStyle name="_적격(화산) _실행검토228_노은14BL 최종내역서(04.6.24)" xfId="6493"/>
    <cellStyle name="_적격(화산) _실행검토228_노은14BL 최종내역서(04.6.24)_검토" xfId="6494"/>
    <cellStyle name="_적격(화산) _실행검토228_노은14BL 최종내역서(04.6.24)_검토_복사본 13블럭내역(최종04.10.05)" xfId="6495"/>
    <cellStyle name="_적격(화산) _실행검토228_노은14BL 최종내역서(04.6.24)_검토1" xfId="6496"/>
    <cellStyle name="_적격(화산) _실행검토228_노은14BL 최종내역서(04.6.24)_검토1_복사본 13블럭내역(최종04.10.05)" xfId="6497"/>
    <cellStyle name="_적격(화산) _실행검토228_노은14BL 최종내역서(04.6.24)_검토2" xfId="6498"/>
    <cellStyle name="_적격(화산) _실행검토228_노은14BL 최종내역서(04.6.24)_검토2_복사본 13블럭내역(최종04.10.05)" xfId="6499"/>
    <cellStyle name="_적격(화산) _실행검토228_노은14BL 최종내역서(04.6.24)_복사본 13블럭내역(최종04.10.05)" xfId="6500"/>
    <cellStyle name="_적격(화산) _실행검토228_노은2지구 13블럭내역(최종04.10.05)" xfId="6501"/>
    <cellStyle name="_적격(화산) _실행검토228_동백리슈빌 최종내역서(단가참고)" xfId="6502"/>
    <cellStyle name="_적격(화산) _실행검토228_동백리슈빌 최종내역서(단가참고)_복사본 13블럭내역(최종04.10.05)" xfId="6503"/>
    <cellStyle name="_적격(화산) _실행검토228_동백리슈빌 확정내역서(2004.02.10)" xfId="6504"/>
    <cellStyle name="_적격(화산) _실행검토228_리슈빌 공사별 비교(전체현장)" xfId="6505"/>
    <cellStyle name="_적격(화산) _실행검토228_리슈빌 공사별 비교(전체현장)_복사본 13블럭내역(최종04.10.05)" xfId="6506"/>
    <cellStyle name="_적격(화산) _실행검토228_삼익비교실행" xfId="6507"/>
    <cellStyle name="_적격(화산) _실행검토228_삼익비교실행_00.실행예산(결재)" xfId="6508"/>
    <cellStyle name="_적격(화산) _실행검토228_삼익비교실행_07.복수리슈빌 미장" xfId="6509"/>
    <cellStyle name="_적격(화산) _실행검토228_삼익비교실행_견적용내역" xfId="6510"/>
    <cellStyle name="_적격(화산) _실행검토228_삼익비교실행_견적용내역(도급비교)" xfId="6511"/>
    <cellStyle name="_적격(화산) _실행검토228_삼익비교실행_견적용내역(도급비교)_관저리슈빌최종실행1" xfId="6512"/>
    <cellStyle name="_적격(화산) _실행검토228_삼익비교실행_견적용내역(도급비교)_관저리슈빌최종실행1_관저리슈빌최종실행1" xfId="6513"/>
    <cellStyle name="_적격(화산) _실행검토228_삼익비교실행_견적용내역_관저리슈빌최종실행1" xfId="6514"/>
    <cellStyle name="_적격(화산) _실행검토228_삼익비교실행_견적용내역_관저리슈빌최종실행1_관저리슈빌최종실행1" xfId="6515"/>
    <cellStyle name="_적격(화산) _실행검토228_삼익비교실행_관저리슈빌최종실행(1224)" xfId="6516"/>
    <cellStyle name="_적격(화산) _실행검토228_삼익비교실행_관저리슈빌최종실행(1224)_관저리슈빌최종실행1" xfId="6517"/>
    <cellStyle name="_적격(화산) _실행검토228_삼익비교실행_관저리슈빌최종실행(1224)_관저리슈빌최종실행1_관저리슈빌최종실행1" xfId="6518"/>
    <cellStyle name="_적격(화산) _실행검토228_삼익비교실행_관저리슈빌최종실행1" xfId="6519"/>
    <cellStyle name="_적격(화산) _실행검토228_삼익비교실행_노은14BL 최종내역서(04.10.05)" xfId="6520"/>
    <cellStyle name="_적격(화산) _실행검토228_삼익비교실행_노은14BL 최종내역서(04.10.05)_복사본 13블럭내역(최종04.10.05)" xfId="6521"/>
    <cellStyle name="_적격(화산) _실행검토228_삼익비교실행_노은14BL 최종내역서(04.6.18)" xfId="6522"/>
    <cellStyle name="_적격(화산) _실행검토228_삼익비교실행_노은14BL 최종내역서(04.6.18)_노은14BL 최종내역서(04.10.05)" xfId="6523"/>
    <cellStyle name="_적격(화산) _실행검토228_삼익비교실행_노은14BL 최종내역서(04.6.18)_노은14BL 최종내역서(04.10.05)_복사본 13블럭내역(최종04.10.05)" xfId="6524"/>
    <cellStyle name="_적격(화산) _실행검토228_삼익비교실행_노은14BL 최종내역서(04.6.18)_노은2지구 13블럭내역(최종04.10.05)" xfId="6525"/>
    <cellStyle name="_적격(화산) _실행검토228_삼익비교실행_노은14BL 최종내역서(04.6.18)_청주비하내역(04.09.16)" xfId="6526"/>
    <cellStyle name="_적격(화산) _실행검토228_삼익비교실행_노은14BL 최종내역서(04.6.24)" xfId="6527"/>
    <cellStyle name="_적격(화산) _실행검토228_삼익비교실행_노은14BL 최종내역서(04.6.24)_검토" xfId="6528"/>
    <cellStyle name="_적격(화산) _실행검토228_삼익비교실행_노은14BL 최종내역서(04.6.24)_검토_복사본 13블럭내역(최종04.10.05)" xfId="6529"/>
    <cellStyle name="_적격(화산) _실행검토228_삼익비교실행_노은14BL 최종내역서(04.6.24)_검토1" xfId="6530"/>
    <cellStyle name="_적격(화산) _실행검토228_삼익비교실행_노은14BL 최종내역서(04.6.24)_검토1_복사본 13블럭내역(최종04.10.05)" xfId="6531"/>
    <cellStyle name="_적격(화산) _실행검토228_삼익비교실행_노은14BL 최종내역서(04.6.24)_검토2" xfId="6532"/>
    <cellStyle name="_적격(화산) _실행검토228_삼익비교실행_노은14BL 최종내역서(04.6.24)_검토2_복사본 13블럭내역(최종04.10.05)" xfId="6533"/>
    <cellStyle name="_적격(화산) _실행검토228_삼익비교실행_노은14BL 최종내역서(04.6.24)_복사본 13블럭내역(최종04.10.05)" xfId="6534"/>
    <cellStyle name="_적격(화산) _실행검토228_삼익비교실행_노은2지구 13블럭내역(최종04.10.05)" xfId="6535"/>
    <cellStyle name="_적격(화산) _실행검토228_삼익비교실행_동백리슈빌 최종내역서(단가참고)" xfId="6536"/>
    <cellStyle name="_적격(화산) _실행검토228_삼익비교실행_동백리슈빌 최종내역서(단가참고)_복사본 13블럭내역(최종04.10.05)" xfId="6537"/>
    <cellStyle name="_적격(화산) _실행검토228_삼익비교실행_동백리슈빌 확정내역서(2004.02.10)" xfId="6538"/>
    <cellStyle name="_적격(화산) _실행검토228_삼익비교실행_리슈빌 공사별 비교(전체현장)" xfId="6539"/>
    <cellStyle name="_적격(화산) _실행검토228_삼익비교실행_리슈빌 공사별 비교(전체현장)_복사본 13블럭내역(최종04.10.05)" xfId="6540"/>
    <cellStyle name="_적격(화산) _실행검토228_삼익비교실행_실행(노은리슈빌)" xfId="6541"/>
    <cellStyle name="_적격(화산) _실행검토228_삼익비교실행_실행(노은리슈빌)_관저리슈빌최종실행1" xfId="6542"/>
    <cellStyle name="_적격(화산) _실행검토228_삼익비교실행_실행(노은리슈빌)_관저리슈빌최종실행1_관저리슈빌최종실행1" xfId="6543"/>
    <cellStyle name="_적격(화산) _실행검토228_삼익비교실행_실행예산 (2004.03.29)" xfId="6544"/>
    <cellStyle name="_적격(화산) _실행검토228_삼익비교실행_용인IC 내역서(결재0413)" xfId="6545"/>
    <cellStyle name="_적격(화산) _실행검토228_삼익비교실행_청주비하내역(04.09.16)" xfId="6546"/>
    <cellStyle name="_적격(화산) _실행검토228_삼익협의실행" xfId="6547"/>
    <cellStyle name="_적격(화산) _실행검토228_삼익협의실행_00.실행예산(결재)" xfId="6548"/>
    <cellStyle name="_적격(화산) _실행검토228_삼익협의실행_07.복수리슈빌 미장" xfId="6549"/>
    <cellStyle name="_적격(화산) _실행검토228_삼익협의실행_견적용내역" xfId="6550"/>
    <cellStyle name="_적격(화산) _실행검토228_삼익협의실행_견적용내역(도급비교)" xfId="6551"/>
    <cellStyle name="_적격(화산) _실행검토228_삼익협의실행_견적용내역(도급비교)_관저리슈빌최종실행1" xfId="6552"/>
    <cellStyle name="_적격(화산) _실행검토228_삼익협의실행_견적용내역(도급비교)_관저리슈빌최종실행1_관저리슈빌최종실행1" xfId="6553"/>
    <cellStyle name="_적격(화산) _실행검토228_삼익협의실행_견적용내역_관저리슈빌최종실행1" xfId="6554"/>
    <cellStyle name="_적격(화산) _실행검토228_삼익협의실행_견적용내역_관저리슈빌최종실행1_관저리슈빌최종실행1" xfId="6555"/>
    <cellStyle name="_적격(화산) _실행검토228_삼익협의실행_관저리슈빌최종실행(1224)" xfId="6556"/>
    <cellStyle name="_적격(화산) _실행검토228_삼익협의실행_관저리슈빌최종실행(1224)_관저리슈빌최종실행1" xfId="6557"/>
    <cellStyle name="_적격(화산) _실행검토228_삼익협의실행_관저리슈빌최종실행(1224)_관저리슈빌최종실행1_관저리슈빌최종실행1" xfId="6558"/>
    <cellStyle name="_적격(화산) _실행검토228_삼익협의실행_관저리슈빌최종실행1" xfId="6559"/>
    <cellStyle name="_적격(화산) _실행검토228_삼익협의실행_노은14BL 최종내역서(04.10.05)" xfId="6560"/>
    <cellStyle name="_적격(화산) _실행검토228_삼익협의실행_노은14BL 최종내역서(04.10.05)_복사본 13블럭내역(최종04.10.05)" xfId="6561"/>
    <cellStyle name="_적격(화산) _실행검토228_삼익협의실행_노은14BL 최종내역서(04.6.18)" xfId="6562"/>
    <cellStyle name="_적격(화산) _실행검토228_삼익협의실행_노은14BL 최종내역서(04.6.18)_노은14BL 최종내역서(04.10.05)" xfId="6563"/>
    <cellStyle name="_적격(화산) _실행검토228_삼익협의실행_노은14BL 최종내역서(04.6.18)_노은14BL 최종내역서(04.10.05)_복사본 13블럭내역(최종04.10.05)" xfId="6564"/>
    <cellStyle name="_적격(화산) _실행검토228_삼익협의실행_노은14BL 최종내역서(04.6.18)_노은2지구 13블럭내역(최종04.10.05)" xfId="6565"/>
    <cellStyle name="_적격(화산) _실행검토228_삼익협의실행_노은14BL 최종내역서(04.6.18)_청주비하내역(04.09.16)" xfId="6566"/>
    <cellStyle name="_적격(화산) _실행검토228_삼익협의실행_노은14BL 최종내역서(04.6.24)" xfId="6567"/>
    <cellStyle name="_적격(화산) _실행검토228_삼익협의실행_노은14BL 최종내역서(04.6.24)_검토" xfId="6568"/>
    <cellStyle name="_적격(화산) _실행검토228_삼익협의실행_노은14BL 최종내역서(04.6.24)_검토_복사본 13블럭내역(최종04.10.05)" xfId="6569"/>
    <cellStyle name="_적격(화산) _실행검토228_삼익협의실행_노은14BL 최종내역서(04.6.24)_검토1" xfId="6570"/>
    <cellStyle name="_적격(화산) _실행검토228_삼익협의실행_노은14BL 최종내역서(04.6.24)_검토1_복사본 13블럭내역(최종04.10.05)" xfId="6571"/>
    <cellStyle name="_적격(화산) _실행검토228_삼익협의실행_노은14BL 최종내역서(04.6.24)_검토2" xfId="6572"/>
    <cellStyle name="_적격(화산) _실행검토228_삼익협의실행_노은14BL 최종내역서(04.6.24)_검토2_복사본 13블럭내역(최종04.10.05)" xfId="6573"/>
    <cellStyle name="_적격(화산) _실행검토228_삼익협의실행_노은14BL 최종내역서(04.6.24)_복사본 13블럭내역(최종04.10.05)" xfId="6574"/>
    <cellStyle name="_적격(화산) _실행검토228_삼익협의실행_노은2지구 13블럭내역(최종04.10.05)" xfId="6575"/>
    <cellStyle name="_적격(화산) _실행검토228_삼익협의실행_동백리슈빌 최종내역서(단가참고)" xfId="6576"/>
    <cellStyle name="_적격(화산) _실행검토228_삼익협의실행_동백리슈빌 최종내역서(단가참고)_복사본 13블럭내역(최종04.10.05)" xfId="6577"/>
    <cellStyle name="_적격(화산) _실행검토228_삼익협의실행_동백리슈빌 확정내역서(2004.02.10)" xfId="6578"/>
    <cellStyle name="_적격(화산) _실행검토228_삼익협의실행_리슈빌 공사별 비교(전체현장)" xfId="6579"/>
    <cellStyle name="_적격(화산) _실행검토228_삼익협의실행_리슈빌 공사별 비교(전체현장)_복사본 13블럭내역(최종04.10.05)" xfId="6580"/>
    <cellStyle name="_적격(화산) _실행검토228_삼익협의실행_실행(노은리슈빌)" xfId="6581"/>
    <cellStyle name="_적격(화산) _실행검토228_삼익협의실행_실행(노은리슈빌)_관저리슈빌최종실행1" xfId="6582"/>
    <cellStyle name="_적격(화산) _실행검토228_삼익협의실행_실행(노은리슈빌)_관저리슈빌최종실행1_관저리슈빌최종실행1" xfId="6583"/>
    <cellStyle name="_적격(화산) _실행검토228_삼익협의실행_실행예산 (2004.03.29)" xfId="6584"/>
    <cellStyle name="_적격(화산) _실행검토228_삼익협의실행_용인IC 내역서(결재0413)" xfId="6585"/>
    <cellStyle name="_적격(화산) _실행검토228_삼익협의실행_청주비하내역(04.09.16)" xfId="6586"/>
    <cellStyle name="_적격(화산) _실행검토228_실행(노은리슈빌)" xfId="6587"/>
    <cellStyle name="_적격(화산) _실행검토228_실행(노은리슈빌)_관저리슈빌최종실행1" xfId="6588"/>
    <cellStyle name="_적격(화산) _실행검토228_실행(노은리슈빌)_관저리슈빌최종실행1_관저리슈빌최종실행1" xfId="6589"/>
    <cellStyle name="_적격(화산) _실행검토228_실행검토228" xfId="6590"/>
    <cellStyle name="_적격(화산) _실행검토228_실행검토228_00.실행예산(결재)" xfId="6591"/>
    <cellStyle name="_적격(화산) _실행검토228_실행검토228_07.복수리슈빌 미장" xfId="6592"/>
    <cellStyle name="_적격(화산) _실행검토228_실행검토228_견적용내역" xfId="6593"/>
    <cellStyle name="_적격(화산) _실행검토228_실행검토228_견적용내역(도급비교)" xfId="6594"/>
    <cellStyle name="_적격(화산) _실행검토228_실행검토228_견적용내역(도급비교)_관저리슈빌최종실행1" xfId="6595"/>
    <cellStyle name="_적격(화산) _실행검토228_실행검토228_견적용내역(도급비교)_관저리슈빌최종실행1_관저리슈빌최종실행1" xfId="6596"/>
    <cellStyle name="_적격(화산) _실행검토228_실행검토228_견적용내역_관저리슈빌최종실행1" xfId="6597"/>
    <cellStyle name="_적격(화산) _실행검토228_실행검토228_견적용내역_관저리슈빌최종실행1_관저리슈빌최종실행1" xfId="6598"/>
    <cellStyle name="_적격(화산) _실행검토228_실행검토228_관저리슈빌최종실행(1224)" xfId="6599"/>
    <cellStyle name="_적격(화산) _실행검토228_실행검토228_관저리슈빌최종실행(1224)_관저리슈빌최종실행1" xfId="6600"/>
    <cellStyle name="_적격(화산) _실행검토228_실행검토228_관저리슈빌최종실행(1224)_관저리슈빌최종실행1_관저리슈빌최종실행1" xfId="6601"/>
    <cellStyle name="_적격(화산) _실행검토228_실행검토228_관저리슈빌최종실행1" xfId="6602"/>
    <cellStyle name="_적격(화산) _실행검토228_실행검토228_노은14BL 최종내역서(04.10.05)" xfId="6603"/>
    <cellStyle name="_적격(화산) _실행검토228_실행검토228_노은14BL 최종내역서(04.10.05)_복사본 13블럭내역(최종04.10.05)" xfId="6604"/>
    <cellStyle name="_적격(화산) _실행검토228_실행검토228_노은14BL 최종내역서(04.6.18)" xfId="6605"/>
    <cellStyle name="_적격(화산) _실행검토228_실행검토228_노은14BL 최종내역서(04.6.18)_노은14BL 최종내역서(04.10.05)" xfId="6606"/>
    <cellStyle name="_적격(화산) _실행검토228_실행검토228_노은14BL 최종내역서(04.6.18)_노은14BL 최종내역서(04.10.05)_복사본 13블럭내역(최종04.10.05)" xfId="6607"/>
    <cellStyle name="_적격(화산) _실행검토228_실행검토228_노은14BL 최종내역서(04.6.18)_노은2지구 13블럭내역(최종04.10.05)" xfId="6608"/>
    <cellStyle name="_적격(화산) _실행검토228_실행검토228_노은14BL 최종내역서(04.6.18)_청주비하내역(04.09.16)" xfId="6609"/>
    <cellStyle name="_적격(화산) _실행검토228_실행검토228_노은14BL 최종내역서(04.6.24)" xfId="6610"/>
    <cellStyle name="_적격(화산) _실행검토228_실행검토228_노은14BL 최종내역서(04.6.24)_검토" xfId="6611"/>
    <cellStyle name="_적격(화산) _실행검토228_실행검토228_노은14BL 최종내역서(04.6.24)_검토_복사본 13블럭내역(최종04.10.05)" xfId="6612"/>
    <cellStyle name="_적격(화산) _실행검토228_실행검토228_노은14BL 최종내역서(04.6.24)_검토1" xfId="6613"/>
    <cellStyle name="_적격(화산) _실행검토228_실행검토228_노은14BL 최종내역서(04.6.24)_검토1_복사본 13블럭내역(최종04.10.05)" xfId="6614"/>
    <cellStyle name="_적격(화산) _실행검토228_실행검토228_노은14BL 최종내역서(04.6.24)_검토2" xfId="6615"/>
    <cellStyle name="_적격(화산) _실행검토228_실행검토228_노은14BL 최종내역서(04.6.24)_검토2_복사본 13블럭내역(최종04.10.05)" xfId="6616"/>
    <cellStyle name="_적격(화산) _실행검토228_실행검토228_노은14BL 최종내역서(04.6.24)_복사본 13블럭내역(최종04.10.05)" xfId="6617"/>
    <cellStyle name="_적격(화산) _실행검토228_실행검토228_노은2지구 13블럭내역(최종04.10.05)" xfId="6618"/>
    <cellStyle name="_적격(화산) _실행검토228_실행검토228_동백리슈빌 최종내역서(단가참고)" xfId="6619"/>
    <cellStyle name="_적격(화산) _실행검토228_실행검토228_동백리슈빌 최종내역서(단가참고)_복사본 13블럭내역(최종04.10.05)" xfId="6620"/>
    <cellStyle name="_적격(화산) _실행검토228_실행검토228_동백리슈빌 확정내역서(2004.02.10)" xfId="6621"/>
    <cellStyle name="_적격(화산) _실행검토228_실행검토228_리슈빌 공사별 비교(전체현장)" xfId="6622"/>
    <cellStyle name="_적격(화산) _실행검토228_실행검토228_리슈빌 공사별 비교(전체현장)_복사본 13블럭내역(최종04.10.05)" xfId="6623"/>
    <cellStyle name="_적격(화산) _실행검토228_실행검토228_실행(노은리슈빌)" xfId="6624"/>
    <cellStyle name="_적격(화산) _실행검토228_실행검토228_실행(노은리슈빌)_관저리슈빌최종실행1" xfId="6625"/>
    <cellStyle name="_적격(화산) _실행검토228_실행검토228_실행(노은리슈빌)_관저리슈빌최종실행1_관저리슈빌최종실행1" xfId="6626"/>
    <cellStyle name="_적격(화산) _실행검토228_실행검토228_실행예산 (2004.03.29)" xfId="6627"/>
    <cellStyle name="_적격(화산) _실행검토228_실행검토228_용인IC 내역서(결재0413)" xfId="6628"/>
    <cellStyle name="_적격(화산) _실행검토228_실행검토228_청주비하내역(04.09.16)" xfId="6629"/>
    <cellStyle name="_적격(화산) _실행검토228_실행예산 (2004.03.29)" xfId="6630"/>
    <cellStyle name="_적격(화산) _실행검토228_용인IC 내역서(결재0413)" xfId="6631"/>
    <cellStyle name="_적격(화산) _실행검토228_청주비하내역(04.09.16)" xfId="6632"/>
    <cellStyle name="_적격(화산) _실행보고(기준)" xfId="6633"/>
    <cellStyle name="_적격(화산) _실행보고_수영장" xfId="6634"/>
    <cellStyle name="_적격(화산) _실행보고_수영장_02 실행보고_대전인동1공구(29410)" xfId="6635"/>
    <cellStyle name="_적격(화산) _실행보고_수영장_2003년 경상비&amp;공통가설" xfId="6636"/>
    <cellStyle name="_적격(화산) _실행보고_수영장_2004년 급여실행" xfId="6637"/>
    <cellStyle name="_적격(화산) _실행보고_수영장_박용인동백상록 실행보고" xfId="6638"/>
    <cellStyle name="_적격(화산) _실행보고_수영장_사본 - 02_2003년실행보고양식" xfId="6639"/>
    <cellStyle name="_적격(화산) _실행보고_수영장_실행보고(경주세계문화엑스포)" xfId="6640"/>
    <cellStyle name="_적격(화산) _실행보고_수영장_용인동백상록 실행보고" xfId="6641"/>
    <cellStyle name="_적격(화산) _실행예산 (2004.03.29)" xfId="6642"/>
    <cellStyle name="_적격(화산) _실행예산(관리비)" xfId="6643"/>
    <cellStyle name="_적격(화산) _용인IC 내역서(결재0413)" xfId="6644"/>
    <cellStyle name="_적격(화산) _자단" xfId="489"/>
    <cellStyle name="_적격(화산) _절감보고자료" xfId="6645"/>
    <cellStyle name="_적격(화산) _조달청-주광전기-청량리덕소도(2차)" xfId="490"/>
    <cellStyle name="_적격(화산) _조달청-주광전기-청량리덕소도(2차)_FCR20(매설접지)060902" xfId="491"/>
    <cellStyle name="_적격(화산) _조달청-주광전기-청량리덕소도(2차)_자단" xfId="492"/>
    <cellStyle name="_적격(화산) _조달청-주광전기-청량리덕소도(2차)_조달청-주광전기-청량리덕소도(2차)" xfId="493"/>
    <cellStyle name="_적격(화산) _조달청-주광전기-청량리덕소도(2차)_조달청-주광전기-청량리덕소도(2차)_FCR20(매설접지)060902" xfId="494"/>
    <cellStyle name="_적격(화산) _조달청-주광전기-청량리덕소도(2차)_조달청-주광전기-청량리덕소도(2차)_자단" xfId="495"/>
    <cellStyle name="_적격(화산) _중기사용료 양식" xfId="6646"/>
    <cellStyle name="_적격(화산) _중기사용료 양식_P-대림종건(주)-반포유수지 1회ESC" xfId="6647"/>
    <cellStyle name="_적격(화산) _중기사용료 양식_P-대림종건(주)-반포유수지 1회ESC-간접비변경" xfId="6648"/>
    <cellStyle name="_적격(화산) _중기사용료 양식_P-대림종건(주)-반포유수지 2회ESC" xfId="6649"/>
    <cellStyle name="_적격(화산) _중기사용료 양식_P-대림종건(주)-반포유수지 3회ESC" xfId="6650"/>
    <cellStyle name="_적격(화산) _차수별내역서(4차)확정" xfId="6651"/>
    <cellStyle name="_적격(화산) _차수별분개내역(3차설변)" xfId="6652"/>
    <cellStyle name="_적격(화산) _청주비하내역(04.09.16)" xfId="6653"/>
    <cellStyle name="_적격(화산) _총괄표(부산지하철328공구)" xfId="6654"/>
    <cellStyle name="_적격(화산) _총괄표(부산지하철328공구)_절감보고자료" xfId="6655"/>
    <cellStyle name="_적격(화산) _총괄표(부산진입철도)" xfId="6656"/>
    <cellStyle name="_적격(화산) _총괄표(부산진입철도)_절감보고자료" xfId="6657"/>
    <cellStyle name="_적격(화산) _탐진댐간접비" xfId="6658"/>
    <cellStyle name="_적격(화산) _탐진댐간접비_절감보고자료" xfId="6659"/>
    <cellStyle name="_전기실행예산(공동도급)" xfId="6660"/>
    <cellStyle name="_전기실행예산(공동도급)_071030-조경공사" xfId="6661"/>
    <cellStyle name="_전기실행예산(공동도급)_원가계산서" xfId="6662"/>
    <cellStyle name="_전주시관내(이서~용정)건설공사(신화)" xfId="6663"/>
    <cellStyle name="_전체분설계서(4차설변)" xfId="6664"/>
    <cellStyle name="_전체집계(최종)" xfId="6665"/>
    <cellStyle name="_전체집계(최종)_암거일반수량" xfId="6666"/>
    <cellStyle name="_전체집계(최종)_암거일반수량_암거일반수량" xfId="6667"/>
    <cellStyle name="_전체집계(최종4.13)" xfId="6668"/>
    <cellStyle name="_전체집계(최종4.13)_암거일반수량" xfId="6669"/>
    <cellStyle name="_전체집계(최종4.13)_암거일반수량_암거일반수량" xfId="6670"/>
    <cellStyle name="_접지선입상(1,2차)(1)" xfId="496"/>
    <cellStyle name="_정기검사 수수료" xfId="6671"/>
    <cellStyle name="_정기검사 수수료_설계서(갑지)0223" xfId="6672"/>
    <cellStyle name="_정기검사 수수료_설계예산서및단가산출서" xfId="6673"/>
    <cellStyle name="_정기검사 수수료_진입램프최종" xfId="6674"/>
    <cellStyle name="_정기검사 수수료_진입램프최종엑셀" xfId="6675"/>
    <cellStyle name="_정산-2" xfId="497"/>
    <cellStyle name="_제목" xfId="6676"/>
    <cellStyle name="_제목_내역서" xfId="6677"/>
    <cellStyle name="_조명제어 총괄표" xfId="6678"/>
    <cellStyle name="_주간공정보고(2차)-01.8월" xfId="6679"/>
    <cellStyle name="_주간공정보고(2차)-01.8월_P-(주)효성토건-동면상수도" xfId="6680"/>
    <cellStyle name="_주간공정보고(2차)-01.8월_P-(주)효성토건-동면상수도_P-대림종건(주)-반포유수지 1회ESC" xfId="6681"/>
    <cellStyle name="_주간공정보고(2차)-01.8월_P-(주)효성토건-동면상수도_P-대림종건(주)-반포유수지 1회ESC-간접비변경" xfId="6682"/>
    <cellStyle name="_주간공정보고(2차)-01.8월_P-(주)효성토건-동면상수도_P-대림종건(주)-반포유수지 2회ESC" xfId="6683"/>
    <cellStyle name="_주간공정보고(2차)-01.8월_P-(주)효성토건-동면상수도_P-대림종건(주)-반포유수지 3회ESC" xfId="6684"/>
    <cellStyle name="_주간공정보고(2차)-01.8월_P-대림종건(주)-반포유수지 1회ESC" xfId="6685"/>
    <cellStyle name="_주간공정보고(2차)-01.8월_P-대림종건(주)-반포유수지 1회ESC-간접비변경" xfId="6686"/>
    <cellStyle name="_주간공정보고(2차)-01.8월_P-대림종건(주)-반포유수지 2회ESC" xfId="6687"/>
    <cellStyle name="_주간공정보고(2차)-01.8월_P-대림종건(주)-반포유수지 3회ESC" xfId="6688"/>
    <cellStyle name="_중림내역표지" xfId="6689"/>
    <cellStyle name="_중보교-교좌" xfId="6690"/>
    <cellStyle name="_중보교-교좌_4수순환시스템수량" xfId="6691"/>
    <cellStyle name="_중보교-교좌_수순환시스템수량" xfId="6692"/>
    <cellStyle name="_중역업무구분(2004-1)" xfId="6693"/>
    <cellStyle name="_증   약" xfId="6694"/>
    <cellStyle name="_증감분석양식" xfId="6695"/>
    <cellStyle name="_증감분석양식_071030-조경공사" xfId="6696"/>
    <cellStyle name="_증감분석양식_원가계산서" xfId="6697"/>
    <cellStyle name="_지사교(상행선) 토공" xfId="6698"/>
    <cellStyle name="_지수검토" xfId="498"/>
    <cellStyle name="_지장물 철거(2차)" xfId="6699"/>
    <cellStyle name="_지장물 철거(녹양)" xfId="6700"/>
    <cellStyle name="_지장물철거1차" xfId="6701"/>
    <cellStyle name="_지장물철거공사1112(완료)" xfId="6702"/>
    <cellStyle name="_지전-원정" xfId="6703"/>
    <cellStyle name="_지전-원정_절감보고자료" xfId="6704"/>
    <cellStyle name="_지정과제1분기실적(확정990408)" xfId="6705"/>
    <cellStyle name="_지정과제1분기실적(확정990408)_1" xfId="6706"/>
    <cellStyle name="_지정과제2차심의list" xfId="6707"/>
    <cellStyle name="_지정과제2차심의list_1" xfId="6708"/>
    <cellStyle name="_지정과제2차심의list_2" xfId="6709"/>
    <cellStyle name="_지정과제2차심의결과" xfId="6710"/>
    <cellStyle name="_지정과제2차심의결과(금액조정후최종)" xfId="6711"/>
    <cellStyle name="_지정과제2차심의결과(금액조정후최종)_1" xfId="6712"/>
    <cellStyle name="_지정과제2차심의결과(금액조정후최종)_1_경영개선실적보고(전주공장)" xfId="6713"/>
    <cellStyle name="_지정과제2차심의결과(금액조정후최종)_1_별첨1_2" xfId="6714"/>
    <cellStyle name="_지정과제2차심의결과(금액조정후최종)_1_제안과제집계표(공장전체)" xfId="6715"/>
    <cellStyle name="_지정과제2차심의결과(금액조정후최종)_경영개선실적보고(전주공장)" xfId="6716"/>
    <cellStyle name="_지정과제2차심의결과(금액조정후최종)_별첨1_2" xfId="6717"/>
    <cellStyle name="_지정과제2차심의결과(금액조정후최종)_제안과제집계표(공장전체)" xfId="6718"/>
    <cellStyle name="_지정과제2차심의결과_1" xfId="6719"/>
    <cellStyle name="_지족동 오피스텔(2차개산견적동별비교)" xfId="6720"/>
    <cellStyle name="_지족동 오피스텔(개산견적동별비교)" xfId="6721"/>
    <cellStyle name="_지족동내역(1차네고)" xfId="6722"/>
    <cellStyle name="_지축수로콘크리트수량총괄집계표" xfId="6723"/>
    <cellStyle name="_지축수로콘크리트수량총괄집계표_부대공" xfId="6724"/>
    <cellStyle name="_지하철3호선 을지로3가역사-최종" xfId="499"/>
    <cellStyle name="_지하철4호선 동대문역사-최종" xfId="500"/>
    <cellStyle name="_직원복귀및생산성만회대책(10-문일현SE)" xfId="6725"/>
    <cellStyle name="_직접시공계획서" xfId="6726"/>
    <cellStyle name="_진천헬기격납고전기공사(지수검토)" xfId="501"/>
    <cellStyle name="_집중관리(981231)" xfId="6727"/>
    <cellStyle name="_집중관리(981231)_1" xfId="6728"/>
    <cellStyle name="_집중관리(지정과제및 양식)" xfId="6729"/>
    <cellStyle name="_집중관리(지정과제및 양식)_1" xfId="6730"/>
    <cellStyle name="_집행갑지 " xfId="502"/>
    <cellStyle name="_집행갑지 _2차내역변경" xfId="6731"/>
    <cellStyle name="_집행갑지 _FCR20(매설접지)060902" xfId="503"/>
    <cellStyle name="_집행갑지 _P-대림종건(주)-반포유수지 1회ESC" xfId="6732"/>
    <cellStyle name="_집행갑지 _P-대림종건(주)-반포유수지 1회ESC-간접비변경" xfId="6733"/>
    <cellStyle name="_집행갑지 _P-대림종건(주)-반포유수지 2회ESC" xfId="6734"/>
    <cellStyle name="_집행갑지 _P-대림종건(주)-반포유수지 3회ESC" xfId="6735"/>
    <cellStyle name="_집행갑지 _가실행 및 총괄(선진포항)" xfId="6736"/>
    <cellStyle name="_집행갑지 _가실행 및 총괄(선진포항)_가실행 및 총괄(선진포항)" xfId="6737"/>
    <cellStyle name="_집행갑지 _가실행 및 총괄(선진포항)_가실행 및 총괄(선진포항)_절감보고자료" xfId="6738"/>
    <cellStyle name="_집행갑지 _가실행 및 총괄(선진포항)_절감보고자료" xfId="6739"/>
    <cellStyle name="_집행갑지 _견적 방문 제출시-SAMPLE" xfId="6740"/>
    <cellStyle name="_집행갑지 _견적 방문 제출시-SAMPLE_신호등견적서" xfId="6741"/>
    <cellStyle name="_집행갑지 _경부고철총괄(14-1)" xfId="6742"/>
    <cellStyle name="_집행갑지 _경부고철총괄(14-1)_절감보고자료" xfId="6743"/>
    <cellStyle name="_집행갑지 _도급내역(ES적용산출)김정화" xfId="504"/>
    <cellStyle name="_집행갑지 _도급내역(ES적용산출)김정화_FCR20(매설접지)060902" xfId="505"/>
    <cellStyle name="_집행갑지 _도급내역(ES적용산출)김정화_자단" xfId="506"/>
    <cellStyle name="_집행갑지 _도급내역(ES적용산출)김정화_조달청-주광전기-청량리덕소도(2차)" xfId="507"/>
    <cellStyle name="_집행갑지 _도급내역(ES적용산출)김정화_조달청-주광전기-청량리덕소도(2차)_FCR20(매설접지)060902" xfId="508"/>
    <cellStyle name="_집행갑지 _도급내역(ES적용산출)김정화_조달청-주광전기-청량리덕소도(2차)_자단" xfId="509"/>
    <cellStyle name="_집행갑지 _도급내역(ES적용산출)김정화_조달청-주광전기-청량리덕소도(2차)_조달청-주광전기-청량리덕소도(2차)" xfId="510"/>
    <cellStyle name="_집행갑지 _도급내역(ES적용산출)김정화_조달청-주광전기-청량리덕소도(2차)_조달청-주광전기-청량리덕소도(2차)_FCR20(매설접지)060902" xfId="511"/>
    <cellStyle name="_집행갑지 _도급내역(ES적용산출)김정화_조달청-주광전기-청량리덕소도(2차)_조달청-주광전기-청량리덕소도(2차)_자단" xfId="512"/>
    <cellStyle name="_집행갑지 _도급내역(부대입찰)" xfId="513"/>
    <cellStyle name="_집행갑지 _도급내역(부대입찰)_FCR20(매설접지)060902" xfId="514"/>
    <cellStyle name="_집행갑지 _도급내역(부대입찰)_자단" xfId="515"/>
    <cellStyle name="_집행갑지 _도급내역(부대입찰)_조달청-주광전기-청량리덕소도(2차)" xfId="516"/>
    <cellStyle name="_집행갑지 _도급내역(부대입찰)_조달청-주광전기-청량리덕소도(2차)_FCR20(매설접지)060902" xfId="517"/>
    <cellStyle name="_집행갑지 _도급내역(부대입찰)_조달청-주광전기-청량리덕소도(2차)_자단" xfId="518"/>
    <cellStyle name="_집행갑지 _도급내역(부대입찰)_조달청-주광전기-청량리덕소도(2차)_조달청-주광전기-청량리덕소도(2차)" xfId="519"/>
    <cellStyle name="_집행갑지 _도급내역(부대입찰)_조달청-주광전기-청량리덕소도(2차)_조달청-주광전기-청량리덕소도(2차)_FCR20(매설접지)060902" xfId="520"/>
    <cellStyle name="_집행갑지 _도급내역(부대입찰)_조달청-주광전기-청량리덕소도(2차)_조달청-주광전기-청량리덕소도(2차)_자단" xfId="521"/>
    <cellStyle name="_집행갑지 _도급내역(비목별)" xfId="522"/>
    <cellStyle name="_집행갑지 _도급내역(비목별)_FCR20(매설접지)060902" xfId="523"/>
    <cellStyle name="_집행갑지 _도급내역(비목별)_자단" xfId="524"/>
    <cellStyle name="_집행갑지 _도급내역(비목별)_조달청-주광전기-청량리덕소도(2차)" xfId="525"/>
    <cellStyle name="_집행갑지 _도급내역(비목별)_조달청-주광전기-청량리덕소도(2차)_FCR20(매설접지)060902" xfId="526"/>
    <cellStyle name="_집행갑지 _도급내역(비목별)_조달청-주광전기-청량리덕소도(2차)_자단" xfId="527"/>
    <cellStyle name="_집행갑지 _도급내역(비목별)_조달청-주광전기-청량리덕소도(2차)_조달청-주광전기-청량리덕소도(2차)" xfId="528"/>
    <cellStyle name="_집행갑지 _도급내역(비목별)_조달청-주광전기-청량리덕소도(2차)_조달청-주광전기-청량리덕소도(2차)_FCR20(매설접지)060902" xfId="529"/>
    <cellStyle name="_집행갑지 _도급내역(비목별)_조달청-주광전기-청량리덕소도(2차)_조달청-주광전기-청량리덕소도(2차)_자단" xfId="530"/>
    <cellStyle name="_집행갑지 _도급내역(총액)" xfId="531"/>
    <cellStyle name="_집행갑지 _도급내역(총액)_FCR20(매설접지)060902" xfId="532"/>
    <cellStyle name="_집행갑지 _도급내역(총액)_자단" xfId="533"/>
    <cellStyle name="_집행갑지 _도급내역(총액)_조달청-주광전기-청량리덕소도(2차)" xfId="534"/>
    <cellStyle name="_집행갑지 _도급내역(총액)_조달청-주광전기-청량리덕소도(2차)_FCR20(매설접지)060902" xfId="535"/>
    <cellStyle name="_집행갑지 _도급내역(총액)_조달청-주광전기-청량리덕소도(2차)_자단" xfId="536"/>
    <cellStyle name="_집행갑지 _도급내역(총액)_조달청-주광전기-청량리덕소도(2차)_조달청-주광전기-청량리덕소도(2차)" xfId="537"/>
    <cellStyle name="_집행갑지 _도급내역(총액)_조달청-주광전기-청량리덕소도(2차)_조달청-주광전기-청량리덕소도(2차)_FCR20(매설접지)060902" xfId="538"/>
    <cellStyle name="_집행갑지 _도급내역(총액)_조달청-주광전기-청량리덕소도(2차)_조달청-주광전기-청량리덕소도(2차)_자단" xfId="539"/>
    <cellStyle name="_집행갑지 _도로시설물실정보고" xfId="6744"/>
    <cellStyle name="_집행갑지 _물량내역(김천)" xfId="6745"/>
    <cellStyle name="_집행갑지 _석봉가도 1차분" xfId="6746"/>
    <cellStyle name="_집행갑지 _석봉가도 내역" xfId="6747"/>
    <cellStyle name="_집행갑지 _석봉가도 도급내역" xfId="6748"/>
    <cellStyle name="_집행갑지 _석봉가도교 내역서" xfId="6749"/>
    <cellStyle name="_집행갑지 _석봉가도교 내역서(2)" xfId="6750"/>
    <cellStyle name="_집행갑지 _석봉가도교 내역서(2차설변)" xfId="6751"/>
    <cellStyle name="_집행갑지 _석봉가도교 내역서(2차설변,수정분)" xfId="6752"/>
    <cellStyle name="_집행갑지 _석봉가도교 내역서(2차설변,수정분11.21)" xfId="6753"/>
    <cellStyle name="_집행갑지 _석봉가도교 내역서(2차설변,수정분11.22)" xfId="6754"/>
    <cellStyle name="_집행갑지 _석봉가도교 내역서(3차설변)" xfId="6755"/>
    <cellStyle name="_집행갑지 _석봉가도교 내역서(4차설변)" xfId="6756"/>
    <cellStyle name="_집행갑지 _석봉가도교 내역서(확정)" xfId="6757"/>
    <cellStyle name="_집행갑지 _석봉계액내역(원가별)" xfId="6758"/>
    <cellStyle name="_집행갑지 _석봉단가1" xfId="6759"/>
    <cellStyle name="_집행갑지 _석봉도급(남해)" xfId="6760"/>
    <cellStyle name="_집행갑지 _석봉도급(남해)_석봉하도급" xfId="6761"/>
    <cellStyle name="_집행갑지 _석봉도급(남해2)" xfId="6762"/>
    <cellStyle name="_집행갑지 _석봉도급(남해2)_석봉하도급" xfId="6763"/>
    <cellStyle name="_집행갑지 _석봉도급내역" xfId="6764"/>
    <cellStyle name="_집행갑지 _석봉하도급" xfId="6765"/>
    <cellStyle name="_집행갑지 _선진포항1" xfId="6766"/>
    <cellStyle name="_집행갑지 _선진포항1_가실행 및 총괄(선진포항)" xfId="6767"/>
    <cellStyle name="_집행갑지 _선진포항1_가실행 및 총괄(선진포항)_절감보고자료" xfId="6768"/>
    <cellStyle name="_집행갑지 _선진포항1_절감보고자료" xfId="6769"/>
    <cellStyle name="_집행갑지 _설계변경내역서" xfId="6770"/>
    <cellStyle name="_집행갑지 _신호등견적서" xfId="6771"/>
    <cellStyle name="_집행갑지 _자단" xfId="540"/>
    <cellStyle name="_집행갑지 _절감보고자료" xfId="6772"/>
    <cellStyle name="_집행갑지 _조달청-주광전기-청량리덕소도(2차)" xfId="541"/>
    <cellStyle name="_집행갑지 _조달청-주광전기-청량리덕소도(2차)_FCR20(매설접지)060902" xfId="542"/>
    <cellStyle name="_집행갑지 _조달청-주광전기-청량리덕소도(2차)_자단" xfId="543"/>
    <cellStyle name="_집행갑지 _조달청-주광전기-청량리덕소도(2차)_조달청-주광전기-청량리덕소도(2차)" xfId="544"/>
    <cellStyle name="_집행갑지 _조달청-주광전기-청량리덕소도(2차)_조달청-주광전기-청량리덕소도(2차)_FCR20(매설접지)060902" xfId="545"/>
    <cellStyle name="_집행갑지 _조달청-주광전기-청량리덕소도(2차)_조달청-주광전기-청량리덕소도(2차)_자단" xfId="546"/>
    <cellStyle name="_집행갑지 _중기사용료 양식" xfId="6773"/>
    <cellStyle name="_집행갑지 _중기사용료 양식_P-대림종건(주)-반포유수지 1회ESC" xfId="6774"/>
    <cellStyle name="_집행갑지 _중기사용료 양식_P-대림종건(주)-반포유수지 1회ESC-간접비변경" xfId="6775"/>
    <cellStyle name="_집행갑지 _중기사용료 양식_P-대림종건(주)-반포유수지 2회ESC" xfId="6776"/>
    <cellStyle name="_집행갑지 _중기사용료 양식_P-대림종건(주)-반포유수지 3회ESC" xfId="6777"/>
    <cellStyle name="_집행갑지 _차수별내역서(4차)확정" xfId="6778"/>
    <cellStyle name="_집행갑지 _차수별분개내역(3차설변)" xfId="6779"/>
    <cellStyle name="_집행갑지 _총괄표(부산지하철328공구)" xfId="6780"/>
    <cellStyle name="_집행갑지 _총괄표(부산지하철328공구)_절감보고자료" xfId="6781"/>
    <cellStyle name="_집행갑지 _총괄표(부산진입철도)" xfId="6782"/>
    <cellStyle name="_집행갑지 _총괄표(부산진입철도)_절감보고자료" xfId="6783"/>
    <cellStyle name="_차수별내역(4차설변)" xfId="6784"/>
    <cellStyle name="_차수별내역서(2003년)" xfId="547"/>
    <cellStyle name="_차수별내역서(2004년)" xfId="548"/>
    <cellStyle name="_차수별내역서(4차)확정" xfId="6785"/>
    <cellStyle name="_차수별변경내역(2차설변)" xfId="6786"/>
    <cellStyle name="_차수별분개내역(2차설변)" xfId="6787"/>
    <cellStyle name="_차수별분개내역(3차설변)" xfId="6788"/>
    <cellStyle name="_참고-SW산출근거(취약개소전체CCTV)-20050628(1)(3)" xfId="549"/>
    <cellStyle name="_철거발생품조서" xfId="550"/>
    <cellStyle name="_철거수량" xfId="6789"/>
    <cellStyle name="_철도청(수정)" xfId="551"/>
    <cellStyle name="_철도청(수정-1" xfId="552"/>
    <cellStyle name="_청원~상주(4공구)(해창)" xfId="6790"/>
    <cellStyle name="_청원~상주(4공구)(해창)_절감보고자료" xfId="6791"/>
    <cellStyle name="_초당3교토공" xfId="6792"/>
    <cellStyle name="_총괄자재집(4.13)" xfId="6793"/>
    <cellStyle name="_총사업비산출(가좌)" xfId="553"/>
    <cellStyle name="_최종-1_방송기기 시설 최종(가야고)" xfId="6794"/>
    <cellStyle name="_최종분" xfId="6795"/>
    <cellStyle name="_축령산야영수련장조성및기타공사(동일)" xfId="6796"/>
    <cellStyle name="_충남평생교육회관(기계설비)최종" xfId="554"/>
    <cellStyle name="_충장길 설계변경s" xfId="6797"/>
    <cellStyle name="_침입감시 견적서" xfId="555"/>
    <cellStyle name="_침입감시 견적서_설계서(갑지)0223" xfId="6798"/>
    <cellStyle name="_침입감시 견적서_설계예산서및단가산출서" xfId="6799"/>
    <cellStyle name="_침입감시 견적서_진입램프최종" xfId="6800"/>
    <cellStyle name="_침입감시 견적서_진입램프최종엑셀" xfId="6801"/>
    <cellStyle name="_콘보강" xfId="556"/>
    <cellStyle name="_탄기반수량산출_071111" xfId="557"/>
    <cellStyle name="_터빈주제어마감 가설계서(AC-04)" xfId="6802"/>
    <cellStyle name="_터빈주제어마감 가설계서(AC-04)_071030-조경공사" xfId="6803"/>
    <cellStyle name="_터빈주제어마감 가설계서(AC-04)_원가계산서" xfId="6804"/>
    <cellStyle name="_토공총집계" xfId="6805"/>
    <cellStyle name="_토목&amp;조경내역서" xfId="6806"/>
    <cellStyle name="_토목공내역서" xfId="6807"/>
    <cellStyle name="_통신_작업" xfId="558"/>
    <cellStyle name="_통신물량" xfId="559"/>
    <cellStyle name="_통신실내역" xfId="560"/>
    <cellStyle name="_투찰내역" xfId="6808"/>
    <cellStyle name="_평촌교수량" xfId="6809"/>
    <cellStyle name="_평촌교수량_걷고싶은 녹화거리 조성 폐기물처리" xfId="6810"/>
    <cellStyle name="_평촌교수량_걷고싶은 녹화거리 조성공사" xfId="6811"/>
    <cellStyle name="_평촌교수량_남강어린이공원 현대화사업" xfId="6812"/>
    <cellStyle name="_평촌교수량_무주골천수량" xfId="6813"/>
    <cellStyle name="_평촌교수량_무주골천수량_걷고싶은 녹화거리 조성 폐기물처리" xfId="6814"/>
    <cellStyle name="_평촌교수량_무주골천수량_걷고싶은 녹화거리 조성공사" xfId="6815"/>
    <cellStyle name="_평촌교수량_무주골천수량_남강어린이공원 현대화사업" xfId="6816"/>
    <cellStyle name="_평촌교수량_무주골천수량_현석동 1-5번지 일대 마을마당조성" xfId="6817"/>
    <cellStyle name="_평촌교수량_무주골천수량_현석동 1-5번지 일대 마을마당조성_걷고싶은 녹화거리 조성 폐기물처리" xfId="6818"/>
    <cellStyle name="_평촌교수량_무주골천수량_현석동 1-5번지 일대 마을마당조성_걷고싶은 녹화거리 조성공사" xfId="6819"/>
    <cellStyle name="_평촌교수량_무주골천수량_현석동 1-5번지 일대 마을마당조성_남강어린이공원 현대화사업" xfId="6820"/>
    <cellStyle name="_평촌교수량_현석동 1-5번지 일대 마을마당조성" xfId="6821"/>
    <cellStyle name="_평촌교수량_현석동 1-5번지 일대 마을마당조성_걷고싶은 녹화거리 조성 폐기물처리" xfId="6822"/>
    <cellStyle name="_평촌교수량_현석동 1-5번지 일대 마을마당조성_걷고싶은 녹화거리 조성공사" xfId="6823"/>
    <cellStyle name="_평촌교수량_현석동 1-5번지 일대 마을마당조성_남강어린이공원 현대화사업" xfId="6824"/>
    <cellStyle name="_평촌교수량_호명12공구" xfId="6825"/>
    <cellStyle name="_평촌교수량_호명12공구_걷고싶은 녹화거리 조성 폐기물처리" xfId="6826"/>
    <cellStyle name="_평촌교수량_호명12공구_걷고싶은 녹화거리 조성공사" xfId="6827"/>
    <cellStyle name="_평촌교수량_호명12공구_남강어린이공원 현대화사업" xfId="6828"/>
    <cellStyle name="_평촌교수량_호명12공구_현석동 1-5번지 일대 마을마당조성" xfId="6829"/>
    <cellStyle name="_평촌교수량_호명12공구_현석동 1-5번지 일대 마을마당조성_걷고싶은 녹화거리 조성 폐기물처리" xfId="6830"/>
    <cellStyle name="_평촌교수량_호명12공구_현석동 1-5번지 일대 마을마당조성_걷고싶은 녹화거리 조성공사" xfId="6831"/>
    <cellStyle name="_평촌교수량_호명12공구_현석동 1-5번지 일대 마을마당조성_남강어린이공원 현대화사업" xfId="6832"/>
    <cellStyle name="_평화의댐전기공사(030701)수정분" xfId="561"/>
    <cellStyle name="_포장및구조물깨기(1차)" xfId="6833"/>
    <cellStyle name="_포항교도소(대동)" xfId="6834"/>
    <cellStyle name="_포항교도소(원본)" xfId="6835"/>
    <cellStyle name="_표준" xfId="6836"/>
    <cellStyle name="_표준 견적서 2003년" xfId="562"/>
    <cellStyle name="_표준 견적서 2003년_설계서(갑지)0223" xfId="6837"/>
    <cellStyle name="_표준 견적서 2003년_설계예산서및단가산출서" xfId="6838"/>
    <cellStyle name="_표준 견적서 2003년_진입램프최종" xfId="6839"/>
    <cellStyle name="_표준 견적서 2003년_진입램프최종엑셀" xfId="6840"/>
    <cellStyle name="_표지" xfId="563"/>
    <cellStyle name="_하나로정보센터 견적(각층별 최종)" xfId="6841"/>
    <cellStyle name="_하나로정보센터 견적(각층별 최종)_071030-조경공사" xfId="6842"/>
    <cellStyle name="_하나로정보센터 견적(각층별 최종)_원가계산서" xfId="6843"/>
    <cellStyle name="_하도급양식" xfId="6844"/>
    <cellStyle name="_하마1교-수량" xfId="6845"/>
    <cellStyle name="_하마1교-수량_00삼숭1교총괄" xfId="6846"/>
    <cellStyle name="_하마1교-수량_06-05-27 절충형방음내역서1211-2(last)" xfId="6847"/>
    <cellStyle name="_하마1교-수량_06-05-27 절충형방음내역서1211-2(last)_06-05-27 절충형방음내역서1211-2(last)" xfId="6848"/>
    <cellStyle name="_하마2교-수량" xfId="6849"/>
    <cellStyle name="_하마2교-수량_00삼숭1교총괄" xfId="6850"/>
    <cellStyle name="_하마2교-수량_06-05-27 절충형방음내역서1211-2(last)" xfId="6851"/>
    <cellStyle name="_하마2교-수량_06-05-27 절충형방음내역서1211-2(last)_06-05-27 절충형방음내역서1211-2(last)" xfId="6852"/>
    <cellStyle name="_하마읍3교대" xfId="6853"/>
    <cellStyle name="_하마읍3교대_00삼숭1교총괄" xfId="6854"/>
    <cellStyle name="_하마읍3교대_06-05-27 절충형방음내역서1211-2(last)" xfId="6855"/>
    <cellStyle name="_하마읍3교대_06-05-27 절충형방음내역서1211-2(last)_06-05-27 절충형방음내역서1211-2(last)" xfId="6856"/>
    <cellStyle name="_하마읍3교토공" xfId="6857"/>
    <cellStyle name="_하마읍3교토공_00삼숭1교총괄" xfId="6858"/>
    <cellStyle name="_하마읍3교토공_06-05-27 절충형방음내역서1211-2(last)" xfId="6859"/>
    <cellStyle name="_하마읍3교토공_06-05-27 절충형방음내역서1211-2(last)_06-05-27 절충형방음내역서1211-2(last)" xfId="6860"/>
    <cellStyle name="_하수관거 산출" xfId="6861"/>
    <cellStyle name="_하수관거 산출_1-(금액상승)변경-아치텐트-PVDF-(3mx3mx2.5m)" xfId="6862"/>
    <cellStyle name="_하수관거 산출_1-(금액상승)변경-아치텐트-PVDF-(3mx3mx2.5m)_(조폐공사발송) 약품처리시설" xfId="6863"/>
    <cellStyle name="_학산교철근집계표" xfId="6864"/>
    <cellStyle name="_한신아파트앞방음벽-설계서(3안)" xfId="6865"/>
    <cellStyle name="_한신아파트앞방음벽-설계서(조달수수료_변경)-최종" xfId="6866"/>
    <cellStyle name="_한전연구견적" xfId="6867"/>
    <cellStyle name="_합성수지창호_매크로1_분양_메뉴얼(200809)_09년상반기" xfId="6868"/>
    <cellStyle name="_합성수지창호_매크로1_분양_메뉴얼(최종)_2008년_03월_수정하기_08.04.01" xfId="6869"/>
    <cellStyle name="_합성수지창호산출(060901)-tool" xfId="6870"/>
    <cellStyle name="_합성수지창호산출(070101)" xfId="6871"/>
    <cellStyle name="_합성수지창호산출_080314" xfId="6872"/>
    <cellStyle name="_합성수지창호산출_TOOL(071026)" xfId="6873"/>
    <cellStyle name="_합천-품의" xfId="6874"/>
    <cellStyle name="_해운대구청-음식물자원화시설(최종)" xfId="6875"/>
    <cellStyle name="_혁신2007-01(20070917)FCR07-01최종정리분" xfId="564"/>
    <cellStyle name="_혁신2007-01(20070917)FCR07-01최종정리분_1" xfId="565"/>
    <cellStyle name="_혁신2007-01(20071004)FCR07-01최종정리분" xfId="566"/>
    <cellStyle name="_혁신2007-01(20071004)FCR07-01최종정리분_071029" xfId="567"/>
    <cellStyle name="_혁신2007-01(20071004)FCR07-01최종정리분_071029_1" xfId="568"/>
    <cellStyle name="_혁신2007-01(20071004)FCR07-01최종정리분_071031_1" xfId="569"/>
    <cellStyle name="_혁신2007-01_071126" xfId="570"/>
    <cellStyle name="_혁신2007-04(청량리역구내변경 취합분, 12PE포설)" xfId="571"/>
    <cellStyle name="_현석동 1-5번지 일대 마을마당조성7(1).16" xfId="6876"/>
    <cellStyle name="_호남선두계역외2개소연결통로" xfId="6877"/>
    <cellStyle name="_혼합형 일위대가표(단지)수정" xfId="6878"/>
    <cellStyle name="_홍제초등학교(강산)" xfId="6879"/>
    <cellStyle name="_홍천(노천1지구)-1공구" xfId="6880"/>
    <cellStyle name="_홍천(노천1지구)-1공구_00삼숭1교총괄" xfId="6881"/>
    <cellStyle name="_홍천(노천1지구)-1공구_06-05-27 절충형방음내역서1211-2(last)" xfId="6882"/>
    <cellStyle name="_홍천(노천1지구)-1공구_06-05-27 절충형방음내역서1211-2(last)_06-05-27 절충형방음내역서1211-2(last)" xfId="6883"/>
    <cellStyle name="_홍천(노천1지구)-1공구_사본 - 하마2교-수량" xfId="6884"/>
    <cellStyle name="_홍천(노천1지구)-1공구_사본 - 하마2교-수량_00삼숭1교총괄" xfId="6885"/>
    <cellStyle name="_홍천(노천1지구)-1공구_사본 - 하마2교-수량_06-05-27 절충형방음내역서1211-2(last)" xfId="6886"/>
    <cellStyle name="_홍천(노천1지구)-1공구_사본 - 하마2교-수량_06-05-27 절충형방음내역서1211-2(last)_06-05-27 절충형방음내역서1211-2(last)" xfId="6887"/>
    <cellStyle name="_홍천(노천1지구)-1공구_하마1교-수량" xfId="6888"/>
    <cellStyle name="_홍천(노천1지구)-1공구_하마1교-수량_00삼숭1교총괄" xfId="6889"/>
    <cellStyle name="_홍천(노천1지구)-1공구_하마1교-수량_06-05-27 절충형방음내역서1211-2(last)" xfId="6890"/>
    <cellStyle name="_홍천(노천1지구)-1공구_하마1교-수량_06-05-27 절충형방음내역서1211-2(last)_06-05-27 절충형방음내역서1211-2(last)" xfId="6891"/>
    <cellStyle name="_홍천(노천1지구)-1공구_하마2교-수량" xfId="6892"/>
    <cellStyle name="_홍천(노천1지구)-1공구_하마2교-수량_00삼숭1교총괄" xfId="6893"/>
    <cellStyle name="_홍천(노천1지구)-1공구_하마2교-수량_06-05-27 절충형방음내역서1211-2(last)" xfId="6894"/>
    <cellStyle name="_홍천(노천1지구)-1공구_하마2교-수량_06-05-27 절충형방음내역서1211-2(last)_06-05-27 절충형방음내역서1211-2(last)" xfId="6895"/>
    <cellStyle name="_홍천(노천1지구)-1공구_하마읍3교대" xfId="6896"/>
    <cellStyle name="_홍천(노천1지구)-1공구_하마읍3교대_00삼숭1교총괄" xfId="6897"/>
    <cellStyle name="_홍천(노천1지구)-1공구_하마읍3교대_06-05-27 절충형방음내역서1211-2(last)" xfId="6898"/>
    <cellStyle name="_홍천(노천1지구)-1공구_하마읍3교대_06-05-27 절충형방음내역서1211-2(last)_06-05-27 절충형방음내역서1211-2(last)" xfId="6899"/>
    <cellStyle name="_홍천(노천1지구)-1공구_하마읍3교토공" xfId="6900"/>
    <cellStyle name="_홍천(노천1지구)-1공구_하마읍3교토공_00삼숭1교총괄" xfId="6901"/>
    <cellStyle name="_홍천(노천1지구)-1공구_하마읍3교토공_06-05-27 절충형방음내역서1211-2(last)" xfId="6902"/>
    <cellStyle name="_홍천(노천1지구)-1공구_하마읍3교토공_06-05-27 절충형방음내역서1211-2(last)_06-05-27 절충형방음내역서1211-2(last)" xfId="6903"/>
    <cellStyle name="_홍천중(강임계약내역)" xfId="6904"/>
    <cellStyle name="_환경기초 민간위탁(공동오수-개별오수)-KKKK " xfId="6905"/>
    <cellStyle name="_환경기초 민간위탁(공동오수-개별오수)-KKKK _1-(금액상승)변경-아치텐트-PVDF-(3mx3mx2.5m)" xfId="6906"/>
    <cellStyle name="_환경기초 민간위탁(공동오수-개별오수)-KKKK _1-(금액상승)변경-아치텐트-PVDF-(3mx3mx2.5m)_(조폐공사발송) 약품처리시설" xfId="6907"/>
    <cellStyle name="_환경기초 민간위탁(공동오수-개별오수)-KKKK _1.컴퓨터용 책상" xfId="6908"/>
    <cellStyle name="_환경기초 민간위탁(공동오수-개별오수)-KKKK _초지기 2라인 광택시설 보완" xfId="6909"/>
    <cellStyle name="_효원(수)04A-114호 붙임2" xfId="572"/>
    <cellStyle name="_효원(수)04A-114호 붙임2(준공조서,재료비,발생품내역서)" xfId="573"/>
    <cellStyle name="_효원(수)05A-114호 붙임1" xfId="574"/>
    <cellStyle name="¡" xfId="6910"/>
    <cellStyle name="¡_071030-조경공사" xfId="6911"/>
    <cellStyle name="¡_원가계산서" xfId="6912"/>
    <cellStyle name="¡§i" xfId="6913"/>
    <cellStyle name="¡E￠￥@?e_TEST-1 " xfId="575"/>
    <cellStyle name="¡ër" xfId="6914"/>
    <cellStyle name="¨i" xfId="6915"/>
    <cellStyle name="¨ïo" xfId="6916"/>
    <cellStyle name="´Þ·?" xfId="576"/>
    <cellStyle name="´Þ·¯" xfId="577"/>
    <cellStyle name="’E‰Y [0.00]_laroux" xfId="578"/>
    <cellStyle name="’E‰Y_laroux" xfId="579"/>
    <cellStyle name="¢®¡" xfId="6917"/>
    <cellStyle name="¢®e" xfId="6918"/>
    <cellStyle name="￠RERERERIiU￠RERERERE?￠RERERERER ￠RERERERE?A￠RERERERE￠RERERERIA CIAI￠RERERER¡ERERER￠RERER￠RERE?¡ERERERERU￠RERERERE￠RERERER¡ERER￠RER¡ER¡E?I￠RERER￠RER¡ER￠R￠?I￠RERERERIiA￠RERERER¡ERERER￠RERER￠RERE?I" xfId="580"/>
    <cellStyle name="¤@?e_TEST-1 " xfId="581"/>
    <cellStyle name="+,-,0" xfId="6919"/>
    <cellStyle name="=C:\WINDOWS\SYSTEM32\COMMAND.COM" xfId="582"/>
    <cellStyle name="△ []" xfId="6920"/>
    <cellStyle name="△ [0]" xfId="6921"/>
    <cellStyle name="△백분율" xfId="583"/>
    <cellStyle name="△콤마" xfId="584"/>
    <cellStyle name="©öe" xfId="6922"/>
    <cellStyle name="°ia¤¼o " xfId="6923"/>
    <cellStyle name="°iA¤¼O¼yA¡" xfId="585"/>
    <cellStyle name="°íÁ¤¼Ò¼ýÁ¡" xfId="586"/>
    <cellStyle name="°íÁ¤¼Ò¼ýÁ¡ 2" xfId="12416"/>
    <cellStyle name="°iA¤¼O¼yA¡_조경내역" xfId="587"/>
    <cellStyle name="°ia¤aa " xfId="6924"/>
    <cellStyle name="°iA¤Aa·A1" xfId="588"/>
    <cellStyle name="°íÁ¤Ãâ·Â1" xfId="589"/>
    <cellStyle name="°iA¤Aa·A2" xfId="590"/>
    <cellStyle name="°íÁ¤Ãâ·Â2" xfId="591"/>
    <cellStyle name="•W_laroux" xfId="592"/>
    <cellStyle name="" xfId="6925"/>
    <cellStyle name="æØè [0.00]_PRODUCT DETAIL Q1" xfId="6926"/>
    <cellStyle name="æØè_PRODUCT DETAIL Q1" xfId="6927"/>
    <cellStyle name="Ã8ÁÌ¹«tl=h_x001d_TÜ±ýð|6_x001a__x0003_íÅÑý_x000e_ÿ²^EïG°gö_x0005_" xfId="593"/>
    <cellStyle name="ÊÝ [0.00]_PRODUCT DETAIL Q1" xfId="6928"/>
    <cellStyle name="ÊÝ_PRODUCT DETAIL Q1" xfId="6929"/>
    <cellStyle name="p_x0006_¹sÕR_x001b_çBrÛÑP8KµÜ¡4_x0019_M_x000c_oÐ\4ð¼_x0001_¼Px!ç¸ÍE¼]í$èÝ_x001f_|dwÏ_x000f_õ6ÿÜ«õãÛR:Æ./Úè_x0006__x0013_­;-¯ç;+ýáÑj0_x0008_z^_x0017_Hz¿ß&quot;Yrëañ0,_x0006__x0010__x0013_´e¤â\C_x001a_-Ñ_x000d_£" xfId="594"/>
    <cellStyle name="W_BOOKSHIP" xfId="6930"/>
    <cellStyle name="0" xfId="6931"/>
    <cellStyle name="0%" xfId="6932"/>
    <cellStyle name="0,0_x000d__x000a_NA_x000d__x000a_" xfId="595"/>
    <cellStyle name="0.0" xfId="596"/>
    <cellStyle name="0.0%" xfId="6933"/>
    <cellStyle name="0.00" xfId="597"/>
    <cellStyle name="0.00%" xfId="6934"/>
    <cellStyle name="0.000%" xfId="6935"/>
    <cellStyle name="0.0000%" xfId="6936"/>
    <cellStyle name="0_2.설계예산서" xfId="6937"/>
    <cellStyle name="0_2단계 10회기성(1차변경)" xfId="6938"/>
    <cellStyle name="0_2단계9회기성(1차변경)" xfId="6939"/>
    <cellStyle name="0_내역서(0823)" xfId="6940"/>
    <cellStyle name="0_내역서2" xfId="6941"/>
    <cellStyle name="0_단가산출서" xfId="6942"/>
    <cellStyle name="0_설계서(갑지)0223" xfId="6943"/>
    <cellStyle name="0_설계예산서및단가산출서" xfId="6944"/>
    <cellStyle name="0_수량산출서" xfId="6945"/>
    <cellStyle name="0_수량산출서(0722)" xfId="6946"/>
    <cellStyle name="0_숭실대학교 걷고싶은 거리 녹화사업" xfId="6947"/>
    <cellStyle name="0_숭실대학교 걷고싶은 거리 녹화사업_1" xfId="6948"/>
    <cellStyle name="0_진입램프최종" xfId="6949"/>
    <cellStyle name="0_진입램프최종엑셀" xfId="6950"/>
    <cellStyle name="0_진입램프최종엑셀_설계예산서및단가산출서" xfId="6951"/>
    <cellStyle name="00" xfId="6952"/>
    <cellStyle name="000" xfId="6953"/>
    <cellStyle name="0뾍R_x0005_?뾍b_x0005_" xfId="6954"/>
    <cellStyle name="¼ýÀÚ(R)" xfId="1230"/>
    <cellStyle name="¾È°ÇÈ¸°è¹ýÀÎ" xfId="6955"/>
    <cellStyle name="1" xfId="598"/>
    <cellStyle name="1 2" xfId="6956"/>
    <cellStyle name="1)" xfId="6957"/>
    <cellStyle name="1." xfId="6958"/>
    <cellStyle name="1_001울산화봉-기타공사-2차수량" xfId="6959"/>
    <cellStyle name="1_002울산화봉-지장물철거공사-지구외토목(1)" xfId="6960"/>
    <cellStyle name="1_003.울산화봉-지장물철거공사-지구외토목" xfId="6961"/>
    <cellStyle name="1_00-예산서양식100" xfId="6962"/>
    <cellStyle name="1_00-예산서양식100_설계서(갑지)0223" xfId="6963"/>
    <cellStyle name="1_00-예산서양식100_설계예산서및단가산출서" xfId="6964"/>
    <cellStyle name="1_00-예산서양식100_진입램프최종" xfId="6965"/>
    <cellStyle name="1_00-예산서양식100_진입램프최종엑셀" xfId="6966"/>
    <cellStyle name="1_01 광명 포장및구조물깨기-1차-0701" xfId="6967"/>
    <cellStyle name="1_01 포장및구조물깨기-2차" xfId="6968"/>
    <cellStyle name="1_01 포장및구조물깨기-2차 " xfId="6969"/>
    <cellStyle name="1_01.오수공사-1차(대구옥포)(070223)수정" xfId="6970"/>
    <cellStyle name="1_01.총괄집계(1차수량최종)" xfId="6971"/>
    <cellStyle name="1_02 광명 포장및구조물깨기-1차-0701" xfId="6972"/>
    <cellStyle name="1_02 아스콘포장깨기 수량집계-1차" xfId="6973"/>
    <cellStyle name="1_02아스콘포장깨기 수량집계-2차" xfId="6974"/>
    <cellStyle name="1_03 자전거도로깨기 수량집계-1차" xfId="6975"/>
    <cellStyle name="1_03자전거도로깨기 수량집계-2차" xfId="6976"/>
    <cellStyle name="1_04우수받이깨기집계-2차" xfId="6977"/>
    <cellStyle name="1_05 L형측구깨기재료집계-1차" xfId="6978"/>
    <cellStyle name="1_05L형측구깨기재료집계-2차" xfId="6979"/>
    <cellStyle name="1_06 보차도경계석헐기집계-1차" xfId="6980"/>
    <cellStyle name="1_06보차도경계석헐기집계-2차" xfId="6981"/>
    <cellStyle name="1_07 대지경계석헐기집계-1차" xfId="6982"/>
    <cellStyle name="1_07대지경계석헐기집계-2차" xfId="6983"/>
    <cellStyle name="1_08 자전거도로 경계석헐기집계-1차" xfId="6984"/>
    <cellStyle name="1_08자전거도로 경계석헐기집계-2차" xfId="6985"/>
    <cellStyle name="1_09 식재경계석헐기집계-1차" xfId="6986"/>
    <cellStyle name="1_09식재경계석헐기집계-2차" xfId="6987"/>
    <cellStyle name="1_10 보도포장헐기 수량집계-1차" xfId="6988"/>
    <cellStyle name="1_10보도포장헐기 수량집계-2차" xfId="6989"/>
    <cellStyle name="1_11 표지판철거집계-1차" xfId="6990"/>
    <cellStyle name="1_11 표지판철거집계-2차" xfId="6991"/>
    <cellStyle name="1_13_울산화봉-기타공사-2차수량" xfId="6992"/>
    <cellStyle name="1_1광명 포장및구조물깨기-2차-0701" xfId="6993"/>
    <cellStyle name="1_2광명 포장및구조물깨기-2차-0701" xfId="6994"/>
    <cellStyle name="1_345kv신안산변전토건공사(해동완료)" xfId="6995"/>
    <cellStyle name="1_laroux" xfId="6996"/>
    <cellStyle name="1_laroux_ATC-YOON1" xfId="6997"/>
    <cellStyle name="1_laroux_ATC-YOON1_설계서(갑지)0223" xfId="6998"/>
    <cellStyle name="1_laroux_ATC-YOON1_설계예산서및단가산출서" xfId="6999"/>
    <cellStyle name="1_laroux_ATC-YOON1_진입램프최종" xfId="7000"/>
    <cellStyle name="1_laroux_ATC-YOON1_진입램프최종엑셀" xfId="7001"/>
    <cellStyle name="1_laroux_설계서(갑지)0223" xfId="7002"/>
    <cellStyle name="1_laroux_설계예산서및단가산출서" xfId="7003"/>
    <cellStyle name="1_laroux_진입램프최종" xfId="7004"/>
    <cellStyle name="1_laroux_진입램프최종엑셀" xfId="7005"/>
    <cellStyle name="1_total" xfId="7006"/>
    <cellStyle name="1_total_041206 목동내역" xfId="7007"/>
    <cellStyle name="1_total_041206 목동내역_설계서(갑지)0223" xfId="7008"/>
    <cellStyle name="1_total_041206 목동내역_설계예산서및단가산출서" xfId="7009"/>
    <cellStyle name="1_total_041206 목동내역_진입램프최종" xfId="7010"/>
    <cellStyle name="1_total_041206 목동내역_진입램프최종엑셀" xfId="7011"/>
    <cellStyle name="1_total_10.24종합" xfId="7012"/>
    <cellStyle name="1_total_10.24종합_NEW단위수량-주산" xfId="7013"/>
    <cellStyle name="1_total_10.24종합_남대천단위수량" xfId="7014"/>
    <cellStyle name="1_total_10.24종합_단위수량" xfId="7015"/>
    <cellStyle name="1_total_10.24종합_단위수량1" xfId="7016"/>
    <cellStyle name="1_total_10.24종합_단위수량15" xfId="7017"/>
    <cellStyle name="1_total_10.24종합_단위수량산출" xfId="7018"/>
    <cellStyle name="1_total_10.24종합_도곡단위수량" xfId="7019"/>
    <cellStyle name="1_total_10.24종합_수량산출서-11.25" xfId="7020"/>
    <cellStyle name="1_total_10.24종합_수량산출서-11.25_NEW단위수량-주산" xfId="7021"/>
    <cellStyle name="1_total_10.24종합_수량산출서-11.25_남대천단위수량" xfId="7022"/>
    <cellStyle name="1_total_10.24종합_수량산출서-11.25_단위수량" xfId="7023"/>
    <cellStyle name="1_total_10.24종합_수량산출서-11.25_단위수량1" xfId="7024"/>
    <cellStyle name="1_total_10.24종합_수량산출서-11.25_단위수량15" xfId="7025"/>
    <cellStyle name="1_total_10.24종합_수량산출서-11.25_단위수량산출" xfId="7026"/>
    <cellStyle name="1_total_10.24종합_수량산출서-11.25_도곡단위수량" xfId="7027"/>
    <cellStyle name="1_total_10.24종합_수량산출서-11.25_철거단위수량" xfId="7028"/>
    <cellStyle name="1_total_10.24종합_수량산출서-11.25_철거수량" xfId="7029"/>
    <cellStyle name="1_total_10.24종합_수량산출서-11.25_한수단위수량" xfId="7030"/>
    <cellStyle name="1_total_10.24종합_수량산출서-1201" xfId="7031"/>
    <cellStyle name="1_total_10.24종합_수량산출서-1201_NEW단위수량-주산" xfId="7032"/>
    <cellStyle name="1_total_10.24종합_수량산출서-1201_남대천단위수량" xfId="7033"/>
    <cellStyle name="1_total_10.24종합_수량산출서-1201_단위수량" xfId="7034"/>
    <cellStyle name="1_total_10.24종합_수량산출서-1201_단위수량1" xfId="7035"/>
    <cellStyle name="1_total_10.24종합_수량산출서-1201_단위수량15" xfId="7036"/>
    <cellStyle name="1_total_10.24종합_수량산출서-1201_단위수량산출" xfId="7037"/>
    <cellStyle name="1_total_10.24종합_수량산출서-1201_도곡단위수량" xfId="7038"/>
    <cellStyle name="1_total_10.24종합_수량산출서-1201_철거단위수량" xfId="7039"/>
    <cellStyle name="1_total_10.24종합_수량산출서-1201_철거수량" xfId="7040"/>
    <cellStyle name="1_total_10.24종합_수량산출서-1201_한수단위수량" xfId="7041"/>
    <cellStyle name="1_total_10.24종합_시설물단위수량" xfId="7042"/>
    <cellStyle name="1_total_10.24종합_시설물단위수량1" xfId="7043"/>
    <cellStyle name="1_total_10.24종합_시설물단위수량1_시설물단위수량" xfId="7044"/>
    <cellStyle name="1_total_10.24종합_오창수량산출서" xfId="7045"/>
    <cellStyle name="1_total_10.24종합_오창수량산출서_NEW단위수량-주산" xfId="7046"/>
    <cellStyle name="1_total_10.24종합_오창수량산출서_남대천단위수량" xfId="7047"/>
    <cellStyle name="1_total_10.24종합_오창수량산출서_단위수량" xfId="7048"/>
    <cellStyle name="1_total_10.24종합_오창수량산출서_단위수량1" xfId="7049"/>
    <cellStyle name="1_total_10.24종합_오창수량산출서_단위수량15" xfId="7050"/>
    <cellStyle name="1_total_10.24종합_오창수량산출서_단위수량산출" xfId="7051"/>
    <cellStyle name="1_total_10.24종합_오창수량산출서_도곡단위수량" xfId="7052"/>
    <cellStyle name="1_total_10.24종합_오창수량산출서_수량산출서-11.25" xfId="7053"/>
    <cellStyle name="1_total_10.24종합_오창수량산출서_수량산출서-11.25_NEW단위수량-주산" xfId="7054"/>
    <cellStyle name="1_total_10.24종합_오창수량산출서_수량산출서-11.25_남대천단위수량" xfId="7055"/>
    <cellStyle name="1_total_10.24종합_오창수량산출서_수량산출서-11.25_단위수량" xfId="7056"/>
    <cellStyle name="1_total_10.24종합_오창수량산출서_수량산출서-11.25_단위수량1" xfId="7057"/>
    <cellStyle name="1_total_10.24종합_오창수량산출서_수량산출서-11.25_단위수량15" xfId="7058"/>
    <cellStyle name="1_total_10.24종합_오창수량산출서_수량산출서-11.25_단위수량산출" xfId="7059"/>
    <cellStyle name="1_total_10.24종합_오창수량산출서_수량산출서-11.25_도곡단위수량" xfId="7060"/>
    <cellStyle name="1_total_10.24종합_오창수량산출서_수량산출서-11.25_철거단위수량" xfId="7061"/>
    <cellStyle name="1_total_10.24종합_오창수량산출서_수량산출서-11.25_철거수량" xfId="7062"/>
    <cellStyle name="1_total_10.24종합_오창수량산출서_수량산출서-11.25_한수단위수량" xfId="7063"/>
    <cellStyle name="1_total_10.24종합_오창수량산출서_수량산출서-1201" xfId="7064"/>
    <cellStyle name="1_total_10.24종합_오창수량산출서_수량산출서-1201_NEW단위수량-주산" xfId="7065"/>
    <cellStyle name="1_total_10.24종합_오창수량산출서_수량산출서-1201_남대천단위수량" xfId="7066"/>
    <cellStyle name="1_total_10.24종합_오창수량산출서_수량산출서-1201_단위수량" xfId="7067"/>
    <cellStyle name="1_total_10.24종합_오창수량산출서_수량산출서-1201_단위수량1" xfId="7068"/>
    <cellStyle name="1_total_10.24종합_오창수량산출서_수량산출서-1201_단위수량15" xfId="7069"/>
    <cellStyle name="1_total_10.24종합_오창수량산출서_수량산출서-1201_단위수량산출" xfId="7070"/>
    <cellStyle name="1_total_10.24종합_오창수량산출서_수량산출서-1201_도곡단위수량" xfId="7071"/>
    <cellStyle name="1_total_10.24종합_오창수량산출서_수량산출서-1201_철거단위수량" xfId="7072"/>
    <cellStyle name="1_total_10.24종합_오창수량산출서_수량산출서-1201_철거수량" xfId="7073"/>
    <cellStyle name="1_total_10.24종합_오창수량산출서_수량산출서-1201_한수단위수량" xfId="7074"/>
    <cellStyle name="1_total_10.24종합_오창수량산출서_시설물단위수량" xfId="7075"/>
    <cellStyle name="1_total_10.24종합_오창수량산출서_시설물단위수량1" xfId="7076"/>
    <cellStyle name="1_total_10.24종합_오창수량산출서_시설물단위수량1_시설물단위수량" xfId="7077"/>
    <cellStyle name="1_total_10.24종합_오창수량산출서_철거단위수량" xfId="7078"/>
    <cellStyle name="1_total_10.24종합_오창수량산출서_철거수량" xfId="7079"/>
    <cellStyle name="1_total_10.24종합_오창수량산출서_한수단위수량" xfId="7080"/>
    <cellStyle name="1_total_10.24종합_철거단위수량" xfId="7081"/>
    <cellStyle name="1_total_10.24종합_철거수량" xfId="7082"/>
    <cellStyle name="1_total_10.24종합_한수단위수량" xfId="7083"/>
    <cellStyle name="1_total_222" xfId="7084"/>
    <cellStyle name="1_total_NEW단위수량" xfId="7085"/>
    <cellStyle name="1_total_NEW단위수량-영동" xfId="7086"/>
    <cellStyle name="1_total_NEW단위수량-전남" xfId="7087"/>
    <cellStyle name="1_total_NEW단위수량-주산" xfId="7088"/>
    <cellStyle name="1_total_NEW단위수량-진안" xfId="7089"/>
    <cellStyle name="1_total_NEW단위수량-행당" xfId="7090"/>
    <cellStyle name="1_total_강진생태연못0224" xfId="7091"/>
    <cellStyle name="1_total_강진생태연못0224_222" xfId="7092"/>
    <cellStyle name="1_total_관로시설물" xfId="7093"/>
    <cellStyle name="1_total_관로시설물_NEW단위수량-주산" xfId="7094"/>
    <cellStyle name="1_total_관로시설물_남대천단위수량" xfId="7095"/>
    <cellStyle name="1_total_관로시설물_단위수량" xfId="7096"/>
    <cellStyle name="1_total_관로시설물_단위수량1" xfId="7097"/>
    <cellStyle name="1_total_관로시설물_단위수량15" xfId="7098"/>
    <cellStyle name="1_total_관로시설물_단위수량산출" xfId="7099"/>
    <cellStyle name="1_total_관로시설물_도곡단위수량" xfId="7100"/>
    <cellStyle name="1_total_관로시설물_수량산출서-11.25" xfId="7101"/>
    <cellStyle name="1_total_관로시설물_수량산출서-11.25_NEW단위수량-주산" xfId="7102"/>
    <cellStyle name="1_total_관로시설물_수량산출서-11.25_남대천단위수량" xfId="7103"/>
    <cellStyle name="1_total_관로시설물_수량산출서-11.25_단위수량" xfId="7104"/>
    <cellStyle name="1_total_관로시설물_수량산출서-11.25_단위수량1" xfId="7105"/>
    <cellStyle name="1_total_관로시설물_수량산출서-11.25_단위수량15" xfId="7106"/>
    <cellStyle name="1_total_관로시설물_수량산출서-11.25_단위수량산출" xfId="7107"/>
    <cellStyle name="1_total_관로시설물_수량산출서-11.25_도곡단위수량" xfId="7108"/>
    <cellStyle name="1_total_관로시설물_수량산출서-11.25_철거단위수량" xfId="7109"/>
    <cellStyle name="1_total_관로시설물_수량산출서-11.25_철거수량" xfId="7110"/>
    <cellStyle name="1_total_관로시설물_수량산출서-11.25_한수단위수량" xfId="7111"/>
    <cellStyle name="1_total_관로시설물_수량산출서-1201" xfId="7112"/>
    <cellStyle name="1_total_관로시설물_수량산출서-1201_NEW단위수량-주산" xfId="7113"/>
    <cellStyle name="1_total_관로시설물_수량산출서-1201_남대천단위수량" xfId="7114"/>
    <cellStyle name="1_total_관로시설물_수량산출서-1201_단위수량" xfId="7115"/>
    <cellStyle name="1_total_관로시설물_수량산출서-1201_단위수량1" xfId="7116"/>
    <cellStyle name="1_total_관로시설물_수량산출서-1201_단위수량15" xfId="7117"/>
    <cellStyle name="1_total_관로시설물_수량산출서-1201_단위수량산출" xfId="7118"/>
    <cellStyle name="1_total_관로시설물_수량산출서-1201_도곡단위수량" xfId="7119"/>
    <cellStyle name="1_total_관로시설물_수량산출서-1201_철거단위수량" xfId="7120"/>
    <cellStyle name="1_total_관로시설물_수량산출서-1201_철거수량" xfId="7121"/>
    <cellStyle name="1_total_관로시설물_수량산출서-1201_한수단위수량" xfId="7122"/>
    <cellStyle name="1_total_관로시설물_시설물단위수량" xfId="7123"/>
    <cellStyle name="1_total_관로시설물_시설물단위수량1" xfId="7124"/>
    <cellStyle name="1_total_관로시설물_시설물단위수량1_시설물단위수량" xfId="7125"/>
    <cellStyle name="1_total_관로시설물_오창수량산출서" xfId="7126"/>
    <cellStyle name="1_total_관로시설물_오창수량산출서_NEW단위수량-주산" xfId="7127"/>
    <cellStyle name="1_total_관로시설물_오창수량산출서_남대천단위수량" xfId="7128"/>
    <cellStyle name="1_total_관로시설물_오창수량산출서_단위수량" xfId="7129"/>
    <cellStyle name="1_total_관로시설물_오창수량산출서_단위수량1" xfId="7130"/>
    <cellStyle name="1_total_관로시설물_오창수량산출서_단위수량15" xfId="7131"/>
    <cellStyle name="1_total_관로시설물_오창수량산출서_단위수량산출" xfId="7132"/>
    <cellStyle name="1_total_관로시설물_오창수량산출서_도곡단위수량" xfId="7133"/>
    <cellStyle name="1_total_관로시설물_오창수량산출서_수량산출서-11.25" xfId="7134"/>
    <cellStyle name="1_total_관로시설물_오창수량산출서_수량산출서-11.25_NEW단위수량-주산" xfId="7135"/>
    <cellStyle name="1_total_관로시설물_오창수량산출서_수량산출서-11.25_남대천단위수량" xfId="7136"/>
    <cellStyle name="1_total_관로시설물_오창수량산출서_수량산출서-11.25_단위수량" xfId="7137"/>
    <cellStyle name="1_total_관로시설물_오창수량산출서_수량산출서-11.25_단위수량1" xfId="7138"/>
    <cellStyle name="1_total_관로시설물_오창수량산출서_수량산출서-11.25_단위수량15" xfId="7139"/>
    <cellStyle name="1_total_관로시설물_오창수량산출서_수량산출서-11.25_단위수량산출" xfId="7140"/>
    <cellStyle name="1_total_관로시설물_오창수량산출서_수량산출서-11.25_도곡단위수량" xfId="7141"/>
    <cellStyle name="1_total_관로시설물_오창수량산출서_수량산출서-11.25_철거단위수량" xfId="7142"/>
    <cellStyle name="1_total_관로시설물_오창수량산출서_수량산출서-11.25_철거수량" xfId="7143"/>
    <cellStyle name="1_total_관로시설물_오창수량산출서_수량산출서-11.25_한수단위수량" xfId="7144"/>
    <cellStyle name="1_total_관로시설물_오창수량산출서_수량산출서-1201" xfId="7145"/>
    <cellStyle name="1_total_관로시설물_오창수량산출서_수량산출서-1201_NEW단위수량-주산" xfId="7146"/>
    <cellStyle name="1_total_관로시설물_오창수량산출서_수량산출서-1201_남대천단위수량" xfId="7147"/>
    <cellStyle name="1_total_관로시설물_오창수량산출서_수량산출서-1201_단위수량" xfId="7148"/>
    <cellStyle name="1_total_관로시설물_오창수량산출서_수량산출서-1201_단위수량1" xfId="7149"/>
    <cellStyle name="1_total_관로시설물_오창수량산출서_수량산출서-1201_단위수량15" xfId="7150"/>
    <cellStyle name="1_total_관로시설물_오창수량산출서_수량산출서-1201_단위수량산출" xfId="7151"/>
    <cellStyle name="1_total_관로시설물_오창수량산출서_수량산출서-1201_도곡단위수량" xfId="7152"/>
    <cellStyle name="1_total_관로시설물_오창수량산출서_수량산출서-1201_철거단위수량" xfId="7153"/>
    <cellStyle name="1_total_관로시설물_오창수량산출서_수량산출서-1201_철거수량" xfId="7154"/>
    <cellStyle name="1_total_관로시설물_오창수량산출서_수량산출서-1201_한수단위수량" xfId="7155"/>
    <cellStyle name="1_total_관로시설물_오창수량산출서_시설물단위수량" xfId="7156"/>
    <cellStyle name="1_total_관로시설물_오창수량산출서_시설물단위수량1" xfId="7157"/>
    <cellStyle name="1_total_관로시설물_오창수량산출서_시설물단위수량1_시설물단위수량" xfId="7158"/>
    <cellStyle name="1_total_관로시설물_오창수량산출서_철거단위수량" xfId="7159"/>
    <cellStyle name="1_total_관로시설물_오창수량산출서_철거수량" xfId="7160"/>
    <cellStyle name="1_total_관로시설물_오창수량산출서_한수단위수량" xfId="7161"/>
    <cellStyle name="1_total_관로시설물_철거단위수량" xfId="7162"/>
    <cellStyle name="1_total_관로시설물_철거수량" xfId="7163"/>
    <cellStyle name="1_total_관로시설물_한수단위수량" xfId="7164"/>
    <cellStyle name="1_total_구로리총괄내역" xfId="7165"/>
    <cellStyle name="1_total_구로리총괄내역_222" xfId="7166"/>
    <cellStyle name="1_total_구로리총괄내역_강진생태연못0224" xfId="7167"/>
    <cellStyle name="1_total_구로리총괄내역_강진생태연못0224_222" xfId="7168"/>
    <cellStyle name="1_total_구로리총괄내역_구로리설계예산서1029" xfId="7169"/>
    <cellStyle name="1_total_구로리총괄내역_구로리설계예산서1029_222" xfId="7170"/>
    <cellStyle name="1_total_구로리총괄내역_구로리설계예산서1029_강진생태연못0224" xfId="7171"/>
    <cellStyle name="1_total_구로리총괄내역_구로리설계예산서1029_강진생태연못0224_222" xfId="7172"/>
    <cellStyle name="1_total_구로리총괄내역_구로리설계예산서1029_내역서1128" xfId="7173"/>
    <cellStyle name="1_total_구로리총괄내역_구로리설계예산서1029_내역서1128_양목초교 학교공원화사업변경내역서(06.04.14)" xfId="7174"/>
    <cellStyle name="1_total_구로리총괄내역_구로리설계예산서1029_연못조성 수정" xfId="7175"/>
    <cellStyle name="1_total_구로리총괄내역_구로리설계예산서1029_연못조성 수정_222" xfId="7176"/>
    <cellStyle name="1_total_구로리총괄내역_구로리설계예산서1029_충장 체육공원증액설변" xfId="7177"/>
    <cellStyle name="1_total_구로리총괄내역_구로리설계예산서1118준공" xfId="7178"/>
    <cellStyle name="1_total_구로리총괄내역_구로리설계예산서1118준공_222" xfId="7179"/>
    <cellStyle name="1_total_구로리총괄내역_구로리설계예산서1118준공_강진생태연못0224" xfId="7180"/>
    <cellStyle name="1_total_구로리총괄내역_구로리설계예산서1118준공_강진생태연못0224_222" xfId="7181"/>
    <cellStyle name="1_total_구로리총괄내역_구로리설계예산서1118준공_내역서1128" xfId="7182"/>
    <cellStyle name="1_total_구로리총괄내역_구로리설계예산서1118준공_내역서1128_양목초교 학교공원화사업변경내역서(06.04.14)" xfId="7183"/>
    <cellStyle name="1_total_구로리총괄내역_구로리설계예산서1118준공_연못조성 수정" xfId="7184"/>
    <cellStyle name="1_total_구로리총괄내역_구로리설계예산서1118준공_연못조성 수정_222" xfId="7185"/>
    <cellStyle name="1_total_구로리총괄내역_구로리설계예산서1118준공_충장 체육공원증액설변" xfId="7186"/>
    <cellStyle name="1_total_구로리총괄내역_구로리설계예산서조경" xfId="7187"/>
    <cellStyle name="1_total_구로리총괄내역_구로리설계예산서조경_222" xfId="7188"/>
    <cellStyle name="1_total_구로리총괄내역_구로리설계예산서조경_강진생태연못0224" xfId="7189"/>
    <cellStyle name="1_total_구로리총괄내역_구로리설계예산서조경_강진생태연못0224_222" xfId="7190"/>
    <cellStyle name="1_total_구로리총괄내역_구로리설계예산서조경_내역서1128" xfId="7191"/>
    <cellStyle name="1_total_구로리총괄내역_구로리설계예산서조경_내역서1128_양목초교 학교공원화사업변경내역서(06.04.14)" xfId="7192"/>
    <cellStyle name="1_total_구로리총괄내역_구로리설계예산서조경_연못조성 수정" xfId="7193"/>
    <cellStyle name="1_total_구로리총괄내역_구로리설계예산서조경_연못조성 수정_222" xfId="7194"/>
    <cellStyle name="1_total_구로리총괄내역_구로리설계예산서조경_충장 체육공원증액설변" xfId="7195"/>
    <cellStyle name="1_total_구로리총괄내역_구로리어린이공원예산서(조경)1125" xfId="7196"/>
    <cellStyle name="1_total_구로리총괄내역_구로리어린이공원예산서(조경)1125_222" xfId="7197"/>
    <cellStyle name="1_total_구로리총괄내역_구로리어린이공원예산서(조경)1125_강진생태연못0224" xfId="7198"/>
    <cellStyle name="1_total_구로리총괄내역_구로리어린이공원예산서(조경)1125_강진생태연못0224_222" xfId="7199"/>
    <cellStyle name="1_total_구로리총괄내역_구로리어린이공원예산서(조경)1125_내역서1128" xfId="7200"/>
    <cellStyle name="1_total_구로리총괄내역_구로리어린이공원예산서(조경)1125_내역서1128_양목초교 학교공원화사업변경내역서(06.04.14)" xfId="7201"/>
    <cellStyle name="1_total_구로리총괄내역_구로리어린이공원예산서(조경)1125_연못조성 수정" xfId="7202"/>
    <cellStyle name="1_total_구로리총괄내역_구로리어린이공원예산서(조경)1125_연못조성 수정_222" xfId="7203"/>
    <cellStyle name="1_total_구로리총괄내역_구로리어린이공원예산서(조경)1125_충장 체육공원증액설변" xfId="7204"/>
    <cellStyle name="1_total_구로리총괄내역_내역서" xfId="7205"/>
    <cellStyle name="1_total_구로리총괄내역_내역서_222" xfId="7206"/>
    <cellStyle name="1_total_구로리총괄내역_내역서_강진생태연못0224" xfId="7207"/>
    <cellStyle name="1_total_구로리총괄내역_내역서_강진생태연못0224_222" xfId="7208"/>
    <cellStyle name="1_total_구로리총괄내역_내역서_내역서1128" xfId="7209"/>
    <cellStyle name="1_total_구로리총괄내역_내역서_내역서1128_양목초교 학교공원화사업변경내역서(06.04.14)" xfId="7210"/>
    <cellStyle name="1_total_구로리총괄내역_내역서_연못조성 수정" xfId="7211"/>
    <cellStyle name="1_total_구로리총괄내역_내역서_연못조성 수정_222" xfId="7212"/>
    <cellStyle name="1_total_구로리총괄내역_내역서_충장 체육공원증액설변" xfId="7213"/>
    <cellStyle name="1_total_구로리총괄내역_내역서1128" xfId="7214"/>
    <cellStyle name="1_total_구로리총괄내역_내역서1128_양목초교 학교공원화사업변경내역서(06.04.14)" xfId="7215"/>
    <cellStyle name="1_total_구로리총괄내역_노임단가표" xfId="7216"/>
    <cellStyle name="1_total_구로리총괄내역_노임단가표_222" xfId="7217"/>
    <cellStyle name="1_total_구로리총괄내역_노임단가표_강진생태연못0224" xfId="7218"/>
    <cellStyle name="1_total_구로리총괄내역_노임단가표_강진생태연못0224_222" xfId="7219"/>
    <cellStyle name="1_total_구로리총괄내역_노임단가표_내역서1128" xfId="7220"/>
    <cellStyle name="1_total_구로리총괄내역_노임단가표_내역서1128_양목초교 학교공원화사업변경내역서(06.04.14)" xfId="7221"/>
    <cellStyle name="1_total_구로리총괄내역_노임단가표_연못조성 수정" xfId="7222"/>
    <cellStyle name="1_total_구로리총괄내역_노임단가표_연못조성 수정_222" xfId="7223"/>
    <cellStyle name="1_total_구로리총괄내역_노임단가표_충장 체육공원증액설변" xfId="7224"/>
    <cellStyle name="1_total_구로리총괄내역_수도권매립지" xfId="7225"/>
    <cellStyle name="1_total_구로리총괄내역_수도권매립지_222" xfId="7226"/>
    <cellStyle name="1_total_구로리총괄내역_수도권매립지_강진생태연못0224" xfId="7227"/>
    <cellStyle name="1_total_구로리총괄내역_수도권매립지_강진생태연못0224_222" xfId="7228"/>
    <cellStyle name="1_total_구로리총괄내역_수도권매립지_내역서1128" xfId="7229"/>
    <cellStyle name="1_total_구로리총괄내역_수도권매립지_내역서1128_양목초교 학교공원화사업변경내역서(06.04.14)" xfId="7230"/>
    <cellStyle name="1_total_구로리총괄내역_수도권매립지_연못조성 수정" xfId="7231"/>
    <cellStyle name="1_total_구로리총괄내역_수도권매립지_연못조성 수정_222" xfId="7232"/>
    <cellStyle name="1_total_구로리총괄내역_수도권매립지_충장 체육공원증액설변" xfId="7233"/>
    <cellStyle name="1_total_구로리총괄내역_수도권매립지1004(발주용)" xfId="7234"/>
    <cellStyle name="1_total_구로리총괄내역_수도권매립지1004(발주용)_222" xfId="7235"/>
    <cellStyle name="1_total_구로리총괄내역_수도권매립지1004(발주용)_강진생태연못0224" xfId="7236"/>
    <cellStyle name="1_total_구로리총괄내역_수도권매립지1004(발주용)_강진생태연못0224_222" xfId="7237"/>
    <cellStyle name="1_total_구로리총괄내역_수도권매립지1004(발주용)_내역서1128" xfId="7238"/>
    <cellStyle name="1_total_구로리총괄내역_수도권매립지1004(발주용)_내역서1128_양목초교 학교공원화사업변경내역서(06.04.14)" xfId="7239"/>
    <cellStyle name="1_total_구로리총괄내역_수도권매립지1004(발주용)_연못조성 수정" xfId="7240"/>
    <cellStyle name="1_total_구로리총괄내역_수도권매립지1004(발주용)_연못조성 수정_222" xfId="7241"/>
    <cellStyle name="1_total_구로리총괄내역_수도권매립지1004(발주용)_충장 체육공원증액설변" xfId="7242"/>
    <cellStyle name="1_total_구로리총괄내역_연못조성 수정" xfId="7243"/>
    <cellStyle name="1_total_구로리총괄내역_연못조성 수정_222" xfId="7244"/>
    <cellStyle name="1_total_구로리총괄내역_일신건영설계예산서(0211)" xfId="7245"/>
    <cellStyle name="1_total_구로리총괄내역_일신건영설계예산서(0211)_222" xfId="7246"/>
    <cellStyle name="1_total_구로리총괄내역_일신건영설계예산서(0211)_강진생태연못0224" xfId="7247"/>
    <cellStyle name="1_total_구로리총괄내역_일신건영설계예산서(0211)_강진생태연못0224_222" xfId="7248"/>
    <cellStyle name="1_total_구로리총괄내역_일신건영설계예산서(0211)_내역서1128" xfId="7249"/>
    <cellStyle name="1_total_구로리총괄내역_일신건영설계예산서(0211)_내역서1128_양목초교 학교공원화사업변경내역서(06.04.14)" xfId="7250"/>
    <cellStyle name="1_total_구로리총괄내역_일신건영설계예산서(0211)_연못조성 수정" xfId="7251"/>
    <cellStyle name="1_total_구로리총괄내역_일신건영설계예산서(0211)_연못조성 수정_222" xfId="7252"/>
    <cellStyle name="1_total_구로리총괄내역_일신건영설계예산서(0211)_충장 체육공원증액설변" xfId="7253"/>
    <cellStyle name="1_total_구로리총괄내역_일위대가" xfId="7254"/>
    <cellStyle name="1_total_구로리총괄내역_일위대가_222" xfId="7255"/>
    <cellStyle name="1_total_구로리총괄내역_일위대가_강진생태연못0224" xfId="7256"/>
    <cellStyle name="1_total_구로리총괄내역_일위대가_강진생태연못0224_222" xfId="7257"/>
    <cellStyle name="1_total_구로리총괄내역_일위대가_내역서1128" xfId="7258"/>
    <cellStyle name="1_total_구로리총괄내역_일위대가_내역서1128_양목초교 학교공원화사업변경내역서(06.04.14)" xfId="7259"/>
    <cellStyle name="1_total_구로리총괄내역_일위대가_연못조성 수정" xfId="7260"/>
    <cellStyle name="1_total_구로리총괄내역_일위대가_연못조성 수정_222" xfId="7261"/>
    <cellStyle name="1_total_구로리총괄내역_일위대가_충장 체육공원증액설변" xfId="7262"/>
    <cellStyle name="1_total_구로리총괄내역_자재단가표" xfId="7263"/>
    <cellStyle name="1_total_구로리총괄내역_자재단가표_222" xfId="7264"/>
    <cellStyle name="1_total_구로리총괄내역_자재단가표_강진생태연못0224" xfId="7265"/>
    <cellStyle name="1_total_구로리총괄내역_자재단가표_강진생태연못0224_222" xfId="7266"/>
    <cellStyle name="1_total_구로리총괄내역_자재단가표_내역서1128" xfId="7267"/>
    <cellStyle name="1_total_구로리총괄내역_자재단가표_내역서1128_양목초교 학교공원화사업변경내역서(06.04.14)" xfId="7268"/>
    <cellStyle name="1_total_구로리총괄내역_자재단가표_연못조성 수정" xfId="7269"/>
    <cellStyle name="1_total_구로리총괄내역_자재단가표_연못조성 수정_222" xfId="7270"/>
    <cellStyle name="1_total_구로리총괄내역_자재단가표_충장 체육공원증액설변" xfId="7271"/>
    <cellStyle name="1_total_구로리총괄내역_장안초등학교내역0814" xfId="7272"/>
    <cellStyle name="1_total_구로리총괄내역_장안초등학교내역0814_222" xfId="7273"/>
    <cellStyle name="1_total_구로리총괄내역_장안초등학교내역0814_강진생태연못0224" xfId="7274"/>
    <cellStyle name="1_total_구로리총괄내역_장안초등학교내역0814_강진생태연못0224_222" xfId="7275"/>
    <cellStyle name="1_total_구로리총괄내역_장안초등학교내역0814_내역서1128" xfId="7276"/>
    <cellStyle name="1_total_구로리총괄내역_장안초등학교내역0814_내역서1128_양목초교 학교공원화사업변경내역서(06.04.14)" xfId="7277"/>
    <cellStyle name="1_total_구로리총괄내역_장안초등학교내역0814_연못조성 수정" xfId="7278"/>
    <cellStyle name="1_total_구로리총괄내역_장안초등학교내역0814_연못조성 수정_222" xfId="7279"/>
    <cellStyle name="1_total_구로리총괄내역_장안초등학교내역0814_충장 체육공원증액설변" xfId="7280"/>
    <cellStyle name="1_total_구로리총괄내역_충장 체육공원증액설변" xfId="7281"/>
    <cellStyle name="1_total_구조물,조형물,수목보호" xfId="7282"/>
    <cellStyle name="1_total_구조물,조형물,수목보호_NEW단위수량-주산" xfId="7283"/>
    <cellStyle name="1_total_구조물,조형물,수목보호_남대천단위수량" xfId="7284"/>
    <cellStyle name="1_total_구조물,조형물,수목보호_단위수량" xfId="7285"/>
    <cellStyle name="1_total_구조물,조형물,수목보호_단위수량1" xfId="7286"/>
    <cellStyle name="1_total_구조물,조형물,수목보호_단위수량15" xfId="7287"/>
    <cellStyle name="1_total_구조물,조형물,수목보호_단위수량산출" xfId="7288"/>
    <cellStyle name="1_total_구조물,조형물,수목보호_도곡단위수량" xfId="7289"/>
    <cellStyle name="1_total_구조물,조형물,수목보호_수량산출서-11.25" xfId="7290"/>
    <cellStyle name="1_total_구조물,조형물,수목보호_수량산출서-11.25_NEW단위수량-주산" xfId="7291"/>
    <cellStyle name="1_total_구조물,조형물,수목보호_수량산출서-11.25_남대천단위수량" xfId="7292"/>
    <cellStyle name="1_total_구조물,조형물,수목보호_수량산출서-11.25_단위수량" xfId="7293"/>
    <cellStyle name="1_total_구조물,조형물,수목보호_수량산출서-11.25_단위수량1" xfId="7294"/>
    <cellStyle name="1_total_구조물,조형물,수목보호_수량산출서-11.25_단위수량15" xfId="7295"/>
    <cellStyle name="1_total_구조물,조형물,수목보호_수량산출서-11.25_단위수량산출" xfId="7296"/>
    <cellStyle name="1_total_구조물,조형물,수목보호_수량산출서-11.25_도곡단위수량" xfId="7297"/>
    <cellStyle name="1_total_구조물,조형물,수목보호_수량산출서-11.25_철거단위수량" xfId="7298"/>
    <cellStyle name="1_total_구조물,조형물,수목보호_수량산출서-11.25_철거수량" xfId="7299"/>
    <cellStyle name="1_total_구조물,조형물,수목보호_수량산출서-11.25_한수단위수량" xfId="7300"/>
    <cellStyle name="1_total_구조물,조형물,수목보호_수량산출서-1201" xfId="7301"/>
    <cellStyle name="1_total_구조물,조형물,수목보호_수량산출서-1201_NEW단위수량-주산" xfId="7302"/>
    <cellStyle name="1_total_구조물,조형물,수목보호_수량산출서-1201_남대천단위수량" xfId="7303"/>
    <cellStyle name="1_total_구조물,조형물,수목보호_수량산출서-1201_단위수량" xfId="7304"/>
    <cellStyle name="1_total_구조물,조형물,수목보호_수량산출서-1201_단위수량1" xfId="7305"/>
    <cellStyle name="1_total_구조물,조형물,수목보호_수량산출서-1201_단위수량15" xfId="7306"/>
    <cellStyle name="1_total_구조물,조형물,수목보호_수량산출서-1201_단위수량산출" xfId="7307"/>
    <cellStyle name="1_total_구조물,조형물,수목보호_수량산출서-1201_도곡단위수량" xfId="7308"/>
    <cellStyle name="1_total_구조물,조형물,수목보호_수량산출서-1201_철거단위수량" xfId="7309"/>
    <cellStyle name="1_total_구조물,조형물,수목보호_수량산출서-1201_철거수량" xfId="7310"/>
    <cellStyle name="1_total_구조물,조형물,수목보호_수량산출서-1201_한수단위수량" xfId="7311"/>
    <cellStyle name="1_total_구조물,조형물,수목보호_시설물단위수량" xfId="7312"/>
    <cellStyle name="1_total_구조물,조형물,수목보호_시설물단위수량1" xfId="7313"/>
    <cellStyle name="1_total_구조물,조형물,수목보호_시설물단위수량1_시설물단위수량" xfId="7314"/>
    <cellStyle name="1_total_구조물,조형물,수목보호_오창수량산출서" xfId="7315"/>
    <cellStyle name="1_total_구조물,조형물,수목보호_오창수량산출서_NEW단위수량-주산" xfId="7316"/>
    <cellStyle name="1_total_구조물,조형물,수목보호_오창수량산출서_남대천단위수량" xfId="7317"/>
    <cellStyle name="1_total_구조물,조형물,수목보호_오창수량산출서_단위수량" xfId="7318"/>
    <cellStyle name="1_total_구조물,조형물,수목보호_오창수량산출서_단위수량1" xfId="7319"/>
    <cellStyle name="1_total_구조물,조형물,수목보호_오창수량산출서_단위수량15" xfId="7320"/>
    <cellStyle name="1_total_구조물,조형물,수목보호_오창수량산출서_단위수량산출" xfId="7321"/>
    <cellStyle name="1_total_구조물,조형물,수목보호_오창수량산출서_도곡단위수량" xfId="7322"/>
    <cellStyle name="1_total_구조물,조형물,수목보호_오창수량산출서_수량산출서-11.25" xfId="7323"/>
    <cellStyle name="1_total_구조물,조형물,수목보호_오창수량산출서_수량산출서-11.25_NEW단위수량-주산" xfId="7324"/>
    <cellStyle name="1_total_구조물,조형물,수목보호_오창수량산출서_수량산출서-11.25_남대천단위수량" xfId="7325"/>
    <cellStyle name="1_total_구조물,조형물,수목보호_오창수량산출서_수량산출서-11.25_단위수량" xfId="7326"/>
    <cellStyle name="1_total_구조물,조형물,수목보호_오창수량산출서_수량산출서-11.25_단위수량1" xfId="7327"/>
    <cellStyle name="1_total_구조물,조형물,수목보호_오창수량산출서_수량산출서-11.25_단위수량15" xfId="7328"/>
    <cellStyle name="1_total_구조물,조형물,수목보호_오창수량산출서_수량산출서-11.25_단위수량산출" xfId="7329"/>
    <cellStyle name="1_total_구조물,조형물,수목보호_오창수량산출서_수량산출서-11.25_도곡단위수량" xfId="7330"/>
    <cellStyle name="1_total_구조물,조형물,수목보호_오창수량산출서_수량산출서-11.25_철거단위수량" xfId="7331"/>
    <cellStyle name="1_total_구조물,조형물,수목보호_오창수량산출서_수량산출서-11.25_철거수량" xfId="7332"/>
    <cellStyle name="1_total_구조물,조형물,수목보호_오창수량산출서_수량산출서-11.25_한수단위수량" xfId="7333"/>
    <cellStyle name="1_total_구조물,조형물,수목보호_오창수량산출서_수량산출서-1201" xfId="7334"/>
    <cellStyle name="1_total_구조물,조형물,수목보호_오창수량산출서_수량산출서-1201_NEW단위수량-주산" xfId="7335"/>
    <cellStyle name="1_total_구조물,조형물,수목보호_오창수량산출서_수량산출서-1201_남대천단위수량" xfId="7336"/>
    <cellStyle name="1_total_구조물,조형물,수목보호_오창수량산출서_수량산출서-1201_단위수량" xfId="7337"/>
    <cellStyle name="1_total_구조물,조형물,수목보호_오창수량산출서_수량산출서-1201_단위수량1" xfId="7338"/>
    <cellStyle name="1_total_구조물,조형물,수목보호_오창수량산출서_수량산출서-1201_단위수량15" xfId="7339"/>
    <cellStyle name="1_total_구조물,조형물,수목보호_오창수량산출서_수량산출서-1201_단위수량산출" xfId="7340"/>
    <cellStyle name="1_total_구조물,조형물,수목보호_오창수량산출서_수량산출서-1201_도곡단위수량" xfId="7341"/>
    <cellStyle name="1_total_구조물,조형물,수목보호_오창수량산출서_수량산출서-1201_철거단위수량" xfId="7342"/>
    <cellStyle name="1_total_구조물,조형물,수목보호_오창수량산출서_수량산출서-1201_철거수량" xfId="7343"/>
    <cellStyle name="1_total_구조물,조형물,수목보호_오창수량산출서_수량산출서-1201_한수단위수량" xfId="7344"/>
    <cellStyle name="1_total_구조물,조형물,수목보호_오창수량산출서_시설물단위수량" xfId="7345"/>
    <cellStyle name="1_total_구조물,조형물,수목보호_오창수량산출서_시설물단위수량1" xfId="7346"/>
    <cellStyle name="1_total_구조물,조형물,수목보호_오창수량산출서_시설물단위수량1_시설물단위수량" xfId="7347"/>
    <cellStyle name="1_total_구조물,조형물,수목보호_오창수량산출서_철거단위수량" xfId="7348"/>
    <cellStyle name="1_total_구조물,조형물,수목보호_오창수량산출서_철거수량" xfId="7349"/>
    <cellStyle name="1_total_구조물,조형물,수목보호_오창수량산출서_한수단위수량" xfId="7350"/>
    <cellStyle name="1_total_구조물,조형물,수목보호_철거단위수량" xfId="7351"/>
    <cellStyle name="1_total_구조물,조형물,수목보호_철거수량" xfId="7352"/>
    <cellStyle name="1_total_구조물,조형물,수목보호_한수단위수량" xfId="7353"/>
    <cellStyle name="1_total_남대천단위수량" xfId="7354"/>
    <cellStyle name="1_total_내역서1128" xfId="7355"/>
    <cellStyle name="1_total_내역서1128_양목초교 학교공원화사업변경내역서(06.04.14)" xfId="7356"/>
    <cellStyle name="1_total_단위1" xfId="7357"/>
    <cellStyle name="1_total_단위수량" xfId="7358"/>
    <cellStyle name="1_total_단위수량1" xfId="7359"/>
    <cellStyle name="1_total_단위수량15" xfId="7360"/>
    <cellStyle name="1_total_단위수량산출" xfId="7361"/>
    <cellStyle name="1_total_단위수량산출_1" xfId="7362"/>
    <cellStyle name="1_total_단위수량산출_NEW단위수량-주산" xfId="7363"/>
    <cellStyle name="1_total_단위수량산출_남대천단위수량" xfId="7364"/>
    <cellStyle name="1_total_단위수량산출_단위수량" xfId="7365"/>
    <cellStyle name="1_total_단위수량산출_단위수량1" xfId="7366"/>
    <cellStyle name="1_total_단위수량산출_단위수량15" xfId="7367"/>
    <cellStyle name="1_total_단위수량산출_단위수량산출" xfId="7368"/>
    <cellStyle name="1_total_단위수량산출_도곡단위수량" xfId="7369"/>
    <cellStyle name="1_total_단위수량산출_수량산출서-11.25" xfId="7370"/>
    <cellStyle name="1_total_단위수량산출_수량산출서-11.25_NEW단위수량-주산" xfId="7371"/>
    <cellStyle name="1_total_단위수량산출_수량산출서-11.25_남대천단위수량" xfId="7372"/>
    <cellStyle name="1_total_단위수량산출_수량산출서-11.25_단위수량" xfId="7373"/>
    <cellStyle name="1_total_단위수량산출_수량산출서-11.25_단위수량1" xfId="7374"/>
    <cellStyle name="1_total_단위수량산출_수량산출서-11.25_단위수량15" xfId="7375"/>
    <cellStyle name="1_total_단위수량산출_수량산출서-11.25_단위수량산출" xfId="7376"/>
    <cellStyle name="1_total_단위수량산출_수량산출서-11.25_도곡단위수량" xfId="7377"/>
    <cellStyle name="1_total_단위수량산출_수량산출서-11.25_철거단위수량" xfId="7378"/>
    <cellStyle name="1_total_단위수량산출_수량산출서-11.25_철거수량" xfId="7379"/>
    <cellStyle name="1_total_단위수량산출_수량산출서-11.25_한수단위수량" xfId="7380"/>
    <cellStyle name="1_total_단위수량산출_수량산출서-1201" xfId="7381"/>
    <cellStyle name="1_total_단위수량산출_수량산출서-1201_NEW단위수량-주산" xfId="7382"/>
    <cellStyle name="1_total_단위수량산출_수량산출서-1201_남대천단위수량" xfId="7383"/>
    <cellStyle name="1_total_단위수량산출_수량산출서-1201_단위수량" xfId="7384"/>
    <cellStyle name="1_total_단위수량산출_수량산출서-1201_단위수량1" xfId="7385"/>
    <cellStyle name="1_total_단위수량산출_수량산출서-1201_단위수량15" xfId="7386"/>
    <cellStyle name="1_total_단위수량산출_수량산출서-1201_단위수량산출" xfId="7387"/>
    <cellStyle name="1_total_단위수량산출_수량산출서-1201_도곡단위수량" xfId="7388"/>
    <cellStyle name="1_total_단위수량산출_수량산출서-1201_철거단위수량" xfId="7389"/>
    <cellStyle name="1_total_단위수량산출_수량산출서-1201_철거수량" xfId="7390"/>
    <cellStyle name="1_total_단위수량산출_수량산출서-1201_한수단위수량" xfId="7391"/>
    <cellStyle name="1_total_단위수량산출_시설물단위수량" xfId="7392"/>
    <cellStyle name="1_total_단위수량산출_시설물단위수량1" xfId="7393"/>
    <cellStyle name="1_total_단위수량산출_시설물단위수량1_시설물단위수량" xfId="7394"/>
    <cellStyle name="1_total_단위수량산출_오창수량산출서" xfId="7395"/>
    <cellStyle name="1_total_단위수량산출_오창수량산출서_NEW단위수량-주산" xfId="7396"/>
    <cellStyle name="1_total_단위수량산출_오창수량산출서_남대천단위수량" xfId="7397"/>
    <cellStyle name="1_total_단위수량산출_오창수량산출서_단위수량" xfId="7398"/>
    <cellStyle name="1_total_단위수량산출_오창수량산출서_단위수량1" xfId="7399"/>
    <cellStyle name="1_total_단위수량산출_오창수량산출서_단위수량15" xfId="7400"/>
    <cellStyle name="1_total_단위수량산출_오창수량산출서_단위수량산출" xfId="7401"/>
    <cellStyle name="1_total_단위수량산출_오창수량산출서_도곡단위수량" xfId="7402"/>
    <cellStyle name="1_total_단위수량산출_오창수량산출서_수량산출서-11.25" xfId="7403"/>
    <cellStyle name="1_total_단위수량산출_오창수량산출서_수량산출서-11.25_NEW단위수량-주산" xfId="7404"/>
    <cellStyle name="1_total_단위수량산출_오창수량산출서_수량산출서-11.25_남대천단위수량" xfId="7405"/>
    <cellStyle name="1_total_단위수량산출_오창수량산출서_수량산출서-11.25_단위수량" xfId="7406"/>
    <cellStyle name="1_total_단위수량산출_오창수량산출서_수량산출서-11.25_단위수량1" xfId="7407"/>
    <cellStyle name="1_total_단위수량산출_오창수량산출서_수량산출서-11.25_단위수량15" xfId="7408"/>
    <cellStyle name="1_total_단위수량산출_오창수량산출서_수량산출서-11.25_단위수량산출" xfId="7409"/>
    <cellStyle name="1_total_단위수량산출_오창수량산출서_수량산출서-11.25_도곡단위수량" xfId="7410"/>
    <cellStyle name="1_total_단위수량산출_오창수량산출서_수량산출서-11.25_철거단위수량" xfId="7411"/>
    <cellStyle name="1_total_단위수량산출_오창수량산출서_수량산출서-11.25_철거수량" xfId="7412"/>
    <cellStyle name="1_total_단위수량산출_오창수량산출서_수량산출서-11.25_한수단위수량" xfId="7413"/>
    <cellStyle name="1_total_단위수량산출_오창수량산출서_수량산출서-1201" xfId="7414"/>
    <cellStyle name="1_total_단위수량산출_오창수량산출서_수량산출서-1201_NEW단위수량-주산" xfId="7415"/>
    <cellStyle name="1_total_단위수량산출_오창수량산출서_수량산출서-1201_남대천단위수량" xfId="7416"/>
    <cellStyle name="1_total_단위수량산출_오창수량산출서_수량산출서-1201_단위수량" xfId="7417"/>
    <cellStyle name="1_total_단위수량산출_오창수량산출서_수량산출서-1201_단위수량1" xfId="7418"/>
    <cellStyle name="1_total_단위수량산출_오창수량산출서_수량산출서-1201_단위수량15" xfId="7419"/>
    <cellStyle name="1_total_단위수량산출_오창수량산출서_수량산출서-1201_단위수량산출" xfId="7420"/>
    <cellStyle name="1_total_단위수량산출_오창수량산출서_수량산출서-1201_도곡단위수량" xfId="7421"/>
    <cellStyle name="1_total_단위수량산출_오창수량산출서_수량산출서-1201_철거단위수량" xfId="7422"/>
    <cellStyle name="1_total_단위수량산출_오창수량산출서_수량산출서-1201_철거수량" xfId="7423"/>
    <cellStyle name="1_total_단위수량산출_오창수량산출서_수량산출서-1201_한수단위수량" xfId="7424"/>
    <cellStyle name="1_total_단위수량산출_오창수량산출서_시설물단위수량" xfId="7425"/>
    <cellStyle name="1_total_단위수량산출_오창수량산출서_시설물단위수량1" xfId="7426"/>
    <cellStyle name="1_total_단위수량산출_오창수량산출서_시설물단위수량1_시설물단위수량" xfId="7427"/>
    <cellStyle name="1_total_단위수량산출_오창수량산출서_철거단위수량" xfId="7428"/>
    <cellStyle name="1_total_단위수량산출_오창수량산출서_철거수량" xfId="7429"/>
    <cellStyle name="1_total_단위수량산출_오창수량산출서_한수단위수량" xfId="7430"/>
    <cellStyle name="1_total_단위수량산출_용평단위수량" xfId="7431"/>
    <cellStyle name="1_total_단위수량산출_철거단위수량" xfId="7432"/>
    <cellStyle name="1_total_단위수량산출_철거수량" xfId="7433"/>
    <cellStyle name="1_total_단위수량산출_한수단위수량" xfId="7434"/>
    <cellStyle name="1_total_단위수량산출1" xfId="7435"/>
    <cellStyle name="1_total_단위수량산출-1" xfId="7436"/>
    <cellStyle name="1_total_단위수량산출1_1" xfId="7437"/>
    <cellStyle name="1_total_단위수량산출1_NEW단위수량-주산" xfId="7438"/>
    <cellStyle name="1_total_단위수량산출-1_NEW단위수량-주산" xfId="7439"/>
    <cellStyle name="1_total_단위수량산출1_남대천단위수량" xfId="7440"/>
    <cellStyle name="1_total_단위수량산출-1_남대천단위수량" xfId="7441"/>
    <cellStyle name="1_total_단위수량산출1_단위수량" xfId="7442"/>
    <cellStyle name="1_total_단위수량산출-1_단위수량" xfId="7443"/>
    <cellStyle name="1_total_단위수량산출1_단위수량1" xfId="7444"/>
    <cellStyle name="1_total_단위수량산출-1_단위수량1" xfId="7445"/>
    <cellStyle name="1_total_단위수량산출1_단위수량15" xfId="7446"/>
    <cellStyle name="1_total_단위수량산출-1_단위수량15" xfId="7447"/>
    <cellStyle name="1_total_단위수량산출1_단위수량산출" xfId="7448"/>
    <cellStyle name="1_total_단위수량산출-1_단위수량산출" xfId="7449"/>
    <cellStyle name="1_total_단위수량산출1_도곡단위수량" xfId="7450"/>
    <cellStyle name="1_total_단위수량산출-1_도곡단위수량" xfId="7451"/>
    <cellStyle name="1_total_단위수량산출1_수량산출서-11.25" xfId="7452"/>
    <cellStyle name="1_total_단위수량산출-1_수량산출서-11.25" xfId="7453"/>
    <cellStyle name="1_total_단위수량산출1_수량산출서-11.25_NEW단위수량-주산" xfId="7454"/>
    <cellStyle name="1_total_단위수량산출-1_수량산출서-11.25_NEW단위수량-주산" xfId="7455"/>
    <cellStyle name="1_total_단위수량산출1_수량산출서-11.25_남대천단위수량" xfId="7456"/>
    <cellStyle name="1_total_단위수량산출-1_수량산출서-11.25_남대천단위수량" xfId="7457"/>
    <cellStyle name="1_total_단위수량산출1_수량산출서-11.25_단위수량" xfId="7458"/>
    <cellStyle name="1_total_단위수량산출-1_수량산출서-11.25_단위수량" xfId="7459"/>
    <cellStyle name="1_total_단위수량산출1_수량산출서-11.25_단위수량1" xfId="7460"/>
    <cellStyle name="1_total_단위수량산출-1_수량산출서-11.25_단위수량1" xfId="7461"/>
    <cellStyle name="1_total_단위수량산출1_수량산출서-11.25_단위수량15" xfId="7462"/>
    <cellStyle name="1_total_단위수량산출-1_수량산출서-11.25_단위수량15" xfId="7463"/>
    <cellStyle name="1_total_단위수량산출1_수량산출서-11.25_단위수량산출" xfId="7464"/>
    <cellStyle name="1_total_단위수량산출-1_수량산출서-11.25_단위수량산출" xfId="7465"/>
    <cellStyle name="1_total_단위수량산출1_수량산출서-11.25_도곡단위수량" xfId="7466"/>
    <cellStyle name="1_total_단위수량산출-1_수량산출서-11.25_도곡단위수량" xfId="7467"/>
    <cellStyle name="1_total_단위수량산출1_수량산출서-11.25_철거단위수량" xfId="7468"/>
    <cellStyle name="1_total_단위수량산출-1_수량산출서-11.25_철거단위수량" xfId="7469"/>
    <cellStyle name="1_total_단위수량산출1_수량산출서-11.25_철거수량" xfId="7470"/>
    <cellStyle name="1_total_단위수량산출-1_수량산출서-11.25_철거수량" xfId="7471"/>
    <cellStyle name="1_total_단위수량산출1_수량산출서-11.25_한수단위수량" xfId="7472"/>
    <cellStyle name="1_total_단위수량산출-1_수량산출서-11.25_한수단위수량" xfId="7473"/>
    <cellStyle name="1_total_단위수량산출1_수량산출서-1201" xfId="7474"/>
    <cellStyle name="1_total_단위수량산출-1_수량산출서-1201" xfId="7475"/>
    <cellStyle name="1_total_단위수량산출1_수량산출서-1201_NEW단위수량-주산" xfId="7476"/>
    <cellStyle name="1_total_단위수량산출-1_수량산출서-1201_NEW단위수량-주산" xfId="7477"/>
    <cellStyle name="1_total_단위수량산출1_수량산출서-1201_남대천단위수량" xfId="7478"/>
    <cellStyle name="1_total_단위수량산출-1_수량산출서-1201_남대천단위수량" xfId="7479"/>
    <cellStyle name="1_total_단위수량산출1_수량산출서-1201_단위수량" xfId="7480"/>
    <cellStyle name="1_total_단위수량산출-1_수량산출서-1201_단위수량" xfId="7481"/>
    <cellStyle name="1_total_단위수량산출1_수량산출서-1201_단위수량1" xfId="7482"/>
    <cellStyle name="1_total_단위수량산출-1_수량산출서-1201_단위수량1" xfId="7483"/>
    <cellStyle name="1_total_단위수량산출1_수량산출서-1201_단위수량15" xfId="7484"/>
    <cellStyle name="1_total_단위수량산출-1_수량산출서-1201_단위수량15" xfId="7485"/>
    <cellStyle name="1_total_단위수량산출1_수량산출서-1201_단위수량산출" xfId="7486"/>
    <cellStyle name="1_total_단위수량산출-1_수량산출서-1201_단위수량산출" xfId="7487"/>
    <cellStyle name="1_total_단위수량산출1_수량산출서-1201_도곡단위수량" xfId="7488"/>
    <cellStyle name="1_total_단위수량산출-1_수량산출서-1201_도곡단위수량" xfId="7489"/>
    <cellStyle name="1_total_단위수량산출1_수량산출서-1201_철거단위수량" xfId="7490"/>
    <cellStyle name="1_total_단위수량산출-1_수량산출서-1201_철거단위수량" xfId="7491"/>
    <cellStyle name="1_total_단위수량산출1_수량산출서-1201_철거수량" xfId="7492"/>
    <cellStyle name="1_total_단위수량산출-1_수량산출서-1201_철거수량" xfId="7493"/>
    <cellStyle name="1_total_단위수량산출1_수량산출서-1201_한수단위수량" xfId="7494"/>
    <cellStyle name="1_total_단위수량산출-1_수량산출서-1201_한수단위수량" xfId="7495"/>
    <cellStyle name="1_total_단위수량산출1_시설물단위수량" xfId="7496"/>
    <cellStyle name="1_total_단위수량산출-1_시설물단위수량" xfId="7497"/>
    <cellStyle name="1_total_단위수량산출1_시설물단위수량1" xfId="7498"/>
    <cellStyle name="1_total_단위수량산출-1_시설물단위수량1" xfId="7499"/>
    <cellStyle name="1_total_단위수량산출1_시설물단위수량1_시설물단위수량" xfId="7500"/>
    <cellStyle name="1_total_단위수량산출-1_시설물단위수량1_시설물단위수량" xfId="7501"/>
    <cellStyle name="1_total_단위수량산출1_오창수량산출서" xfId="7502"/>
    <cellStyle name="1_total_단위수량산출-1_오창수량산출서" xfId="7503"/>
    <cellStyle name="1_total_단위수량산출1_오창수량산출서_NEW단위수량-주산" xfId="7504"/>
    <cellStyle name="1_total_단위수량산출-1_오창수량산출서_NEW단위수량-주산" xfId="7505"/>
    <cellStyle name="1_total_단위수량산출1_오창수량산출서_남대천단위수량" xfId="7506"/>
    <cellStyle name="1_total_단위수량산출-1_오창수량산출서_남대천단위수량" xfId="7507"/>
    <cellStyle name="1_total_단위수량산출1_오창수량산출서_단위수량" xfId="7508"/>
    <cellStyle name="1_total_단위수량산출-1_오창수량산출서_단위수량" xfId="7509"/>
    <cellStyle name="1_total_단위수량산출1_오창수량산출서_단위수량1" xfId="7510"/>
    <cellStyle name="1_total_단위수량산출-1_오창수량산출서_단위수량1" xfId="7511"/>
    <cellStyle name="1_total_단위수량산출1_오창수량산출서_단위수량15" xfId="7512"/>
    <cellStyle name="1_total_단위수량산출-1_오창수량산출서_단위수량15" xfId="7513"/>
    <cellStyle name="1_total_단위수량산출1_오창수량산출서_단위수량산출" xfId="7514"/>
    <cellStyle name="1_total_단위수량산출-1_오창수량산출서_단위수량산출" xfId="7515"/>
    <cellStyle name="1_total_단위수량산출1_오창수량산출서_도곡단위수량" xfId="7516"/>
    <cellStyle name="1_total_단위수량산출-1_오창수량산출서_도곡단위수량" xfId="7517"/>
    <cellStyle name="1_total_단위수량산출1_오창수량산출서_수량산출서-11.25" xfId="7518"/>
    <cellStyle name="1_total_단위수량산출-1_오창수량산출서_수량산출서-11.25" xfId="7519"/>
    <cellStyle name="1_total_단위수량산출1_오창수량산출서_수량산출서-11.25_NEW단위수량-주산" xfId="7520"/>
    <cellStyle name="1_total_단위수량산출-1_오창수량산출서_수량산출서-11.25_NEW단위수량-주산" xfId="7521"/>
    <cellStyle name="1_total_단위수량산출1_오창수량산출서_수량산출서-11.25_남대천단위수량" xfId="7522"/>
    <cellStyle name="1_total_단위수량산출-1_오창수량산출서_수량산출서-11.25_남대천단위수량" xfId="7523"/>
    <cellStyle name="1_total_단위수량산출1_오창수량산출서_수량산출서-11.25_단위수량" xfId="7524"/>
    <cellStyle name="1_total_단위수량산출-1_오창수량산출서_수량산출서-11.25_단위수량" xfId="7525"/>
    <cellStyle name="1_total_단위수량산출1_오창수량산출서_수량산출서-11.25_단위수량1" xfId="7526"/>
    <cellStyle name="1_total_단위수량산출-1_오창수량산출서_수량산출서-11.25_단위수량1" xfId="7527"/>
    <cellStyle name="1_total_단위수량산출1_오창수량산출서_수량산출서-11.25_단위수량15" xfId="7528"/>
    <cellStyle name="1_total_단위수량산출-1_오창수량산출서_수량산출서-11.25_단위수량15" xfId="7529"/>
    <cellStyle name="1_total_단위수량산출1_오창수량산출서_수량산출서-11.25_단위수량산출" xfId="7530"/>
    <cellStyle name="1_total_단위수량산출-1_오창수량산출서_수량산출서-11.25_단위수량산출" xfId="7531"/>
    <cellStyle name="1_total_단위수량산출1_오창수량산출서_수량산출서-11.25_도곡단위수량" xfId="7532"/>
    <cellStyle name="1_total_단위수량산출-1_오창수량산출서_수량산출서-11.25_도곡단위수량" xfId="7533"/>
    <cellStyle name="1_total_단위수량산출1_오창수량산출서_수량산출서-11.25_철거단위수량" xfId="7534"/>
    <cellStyle name="1_total_단위수량산출-1_오창수량산출서_수량산출서-11.25_철거단위수량" xfId="7535"/>
    <cellStyle name="1_total_단위수량산출1_오창수량산출서_수량산출서-11.25_철거수량" xfId="7536"/>
    <cellStyle name="1_total_단위수량산출-1_오창수량산출서_수량산출서-11.25_철거수량" xfId="7537"/>
    <cellStyle name="1_total_단위수량산출1_오창수량산출서_수량산출서-11.25_한수단위수량" xfId="7538"/>
    <cellStyle name="1_total_단위수량산출-1_오창수량산출서_수량산출서-11.25_한수단위수량" xfId="7539"/>
    <cellStyle name="1_total_단위수량산출1_오창수량산출서_수량산출서-1201" xfId="7540"/>
    <cellStyle name="1_total_단위수량산출-1_오창수량산출서_수량산출서-1201" xfId="7541"/>
    <cellStyle name="1_total_단위수량산출1_오창수량산출서_수량산출서-1201_NEW단위수량-주산" xfId="7542"/>
    <cellStyle name="1_total_단위수량산출-1_오창수량산출서_수량산출서-1201_NEW단위수량-주산" xfId="7543"/>
    <cellStyle name="1_total_단위수량산출1_오창수량산출서_수량산출서-1201_남대천단위수량" xfId="7544"/>
    <cellStyle name="1_total_단위수량산출-1_오창수량산출서_수량산출서-1201_남대천단위수량" xfId="7545"/>
    <cellStyle name="1_total_단위수량산출1_오창수량산출서_수량산출서-1201_단위수량" xfId="7546"/>
    <cellStyle name="1_total_단위수량산출-1_오창수량산출서_수량산출서-1201_단위수량" xfId="7547"/>
    <cellStyle name="1_total_단위수량산출1_오창수량산출서_수량산출서-1201_단위수량1" xfId="7548"/>
    <cellStyle name="1_total_단위수량산출-1_오창수량산출서_수량산출서-1201_단위수량1" xfId="7549"/>
    <cellStyle name="1_total_단위수량산출1_오창수량산출서_수량산출서-1201_단위수량15" xfId="7550"/>
    <cellStyle name="1_total_단위수량산출-1_오창수량산출서_수량산출서-1201_단위수량15" xfId="7551"/>
    <cellStyle name="1_total_단위수량산출1_오창수량산출서_수량산출서-1201_단위수량산출" xfId="7552"/>
    <cellStyle name="1_total_단위수량산출-1_오창수량산출서_수량산출서-1201_단위수량산출" xfId="7553"/>
    <cellStyle name="1_total_단위수량산출1_오창수량산출서_수량산출서-1201_도곡단위수량" xfId="7554"/>
    <cellStyle name="1_total_단위수량산출-1_오창수량산출서_수량산출서-1201_도곡단위수량" xfId="7555"/>
    <cellStyle name="1_total_단위수량산출1_오창수량산출서_수량산출서-1201_철거단위수량" xfId="7556"/>
    <cellStyle name="1_total_단위수량산출-1_오창수량산출서_수량산출서-1201_철거단위수량" xfId="7557"/>
    <cellStyle name="1_total_단위수량산출1_오창수량산출서_수량산출서-1201_철거수량" xfId="7558"/>
    <cellStyle name="1_total_단위수량산출-1_오창수량산출서_수량산출서-1201_철거수량" xfId="7559"/>
    <cellStyle name="1_total_단위수량산출1_오창수량산출서_수량산출서-1201_한수단위수량" xfId="7560"/>
    <cellStyle name="1_total_단위수량산출-1_오창수량산출서_수량산출서-1201_한수단위수량" xfId="7561"/>
    <cellStyle name="1_total_단위수량산출1_오창수량산출서_시설물단위수량" xfId="7562"/>
    <cellStyle name="1_total_단위수량산출-1_오창수량산출서_시설물단위수량" xfId="7563"/>
    <cellStyle name="1_total_단위수량산출1_오창수량산출서_시설물단위수량1" xfId="7564"/>
    <cellStyle name="1_total_단위수량산출-1_오창수량산출서_시설물단위수량1" xfId="7565"/>
    <cellStyle name="1_total_단위수량산출1_오창수량산출서_시설물단위수량1_시설물단위수량" xfId="7566"/>
    <cellStyle name="1_total_단위수량산출-1_오창수량산출서_시설물단위수량1_시설물단위수량" xfId="7567"/>
    <cellStyle name="1_total_단위수량산출1_오창수량산출서_철거단위수량" xfId="7568"/>
    <cellStyle name="1_total_단위수량산출-1_오창수량산출서_철거단위수량" xfId="7569"/>
    <cellStyle name="1_total_단위수량산출1_오창수량산출서_철거수량" xfId="7570"/>
    <cellStyle name="1_total_단위수량산출-1_오창수량산출서_철거수량" xfId="7571"/>
    <cellStyle name="1_total_단위수량산출1_오창수량산출서_한수단위수량" xfId="7572"/>
    <cellStyle name="1_total_단위수량산출-1_오창수량산출서_한수단위수량" xfId="7573"/>
    <cellStyle name="1_total_단위수량산출1_용평단위수량" xfId="7574"/>
    <cellStyle name="1_total_단위수량산출-1_용평단위수량" xfId="7575"/>
    <cellStyle name="1_total_단위수량산출1_철거단위수량" xfId="7576"/>
    <cellStyle name="1_total_단위수량산출-1_철거단위수량" xfId="7577"/>
    <cellStyle name="1_total_단위수량산출1_철거수량" xfId="7578"/>
    <cellStyle name="1_total_단위수량산출-1_철거수량" xfId="7579"/>
    <cellStyle name="1_total_단위수량산출1_한수단위수량" xfId="7580"/>
    <cellStyle name="1_total_단위수량산출-1_한수단위수량" xfId="7581"/>
    <cellStyle name="1_total_단위수량산출2" xfId="7582"/>
    <cellStyle name="1_total_단위수량산출2_NEW단위수량-주산" xfId="7583"/>
    <cellStyle name="1_total_단위수량산출2_남대천단위수량" xfId="7584"/>
    <cellStyle name="1_total_단위수량산출2_단위수량" xfId="7585"/>
    <cellStyle name="1_total_단위수량산출2_단위수량1" xfId="7586"/>
    <cellStyle name="1_total_단위수량산출2_단위수량15" xfId="7587"/>
    <cellStyle name="1_total_단위수량산출2_단위수량산출" xfId="7588"/>
    <cellStyle name="1_total_단위수량산출2_도곡단위수량" xfId="7589"/>
    <cellStyle name="1_total_단위수량산출2_수량산출서-11.25" xfId="7590"/>
    <cellStyle name="1_total_단위수량산출2_수량산출서-11.25_NEW단위수량-주산" xfId="7591"/>
    <cellStyle name="1_total_단위수량산출2_수량산출서-11.25_남대천단위수량" xfId="7592"/>
    <cellStyle name="1_total_단위수량산출2_수량산출서-11.25_단위수량" xfId="7593"/>
    <cellStyle name="1_total_단위수량산출2_수량산출서-11.25_단위수량1" xfId="7594"/>
    <cellStyle name="1_total_단위수량산출2_수량산출서-11.25_단위수량15" xfId="7595"/>
    <cellStyle name="1_total_단위수량산출2_수량산출서-11.25_단위수량산출" xfId="7596"/>
    <cellStyle name="1_total_단위수량산출2_수량산출서-11.25_도곡단위수량" xfId="7597"/>
    <cellStyle name="1_total_단위수량산출2_수량산출서-11.25_철거단위수량" xfId="7598"/>
    <cellStyle name="1_total_단위수량산출2_수량산출서-11.25_철거수량" xfId="7599"/>
    <cellStyle name="1_total_단위수량산출2_수량산출서-11.25_한수단위수량" xfId="7600"/>
    <cellStyle name="1_total_단위수량산출2_수량산출서-1201" xfId="7601"/>
    <cellStyle name="1_total_단위수량산출2_수량산출서-1201_NEW단위수량-주산" xfId="7602"/>
    <cellStyle name="1_total_단위수량산출2_수량산출서-1201_남대천단위수량" xfId="7603"/>
    <cellStyle name="1_total_단위수량산출2_수량산출서-1201_단위수량" xfId="7604"/>
    <cellStyle name="1_total_단위수량산출2_수량산출서-1201_단위수량1" xfId="7605"/>
    <cellStyle name="1_total_단위수량산출2_수량산출서-1201_단위수량15" xfId="7606"/>
    <cellStyle name="1_total_단위수량산출2_수량산출서-1201_단위수량산출" xfId="7607"/>
    <cellStyle name="1_total_단위수량산출2_수량산출서-1201_도곡단위수량" xfId="7608"/>
    <cellStyle name="1_total_단위수량산출2_수량산출서-1201_철거단위수량" xfId="7609"/>
    <cellStyle name="1_total_단위수량산출2_수량산출서-1201_철거수량" xfId="7610"/>
    <cellStyle name="1_total_단위수량산출2_수량산출서-1201_한수단위수량" xfId="7611"/>
    <cellStyle name="1_total_단위수량산출2_시설물단위수량" xfId="7612"/>
    <cellStyle name="1_total_단위수량산출2_시설물단위수량1" xfId="7613"/>
    <cellStyle name="1_total_단위수량산출2_시설물단위수량1_시설물단위수량" xfId="7614"/>
    <cellStyle name="1_total_단위수량산출2_오창수량산출서" xfId="7615"/>
    <cellStyle name="1_total_단위수량산출2_오창수량산출서_NEW단위수량-주산" xfId="7616"/>
    <cellStyle name="1_total_단위수량산출2_오창수량산출서_남대천단위수량" xfId="7617"/>
    <cellStyle name="1_total_단위수량산출2_오창수량산출서_단위수량" xfId="7618"/>
    <cellStyle name="1_total_단위수량산출2_오창수량산출서_단위수량1" xfId="7619"/>
    <cellStyle name="1_total_단위수량산출2_오창수량산출서_단위수량15" xfId="7620"/>
    <cellStyle name="1_total_단위수량산출2_오창수량산출서_단위수량산출" xfId="7621"/>
    <cellStyle name="1_total_단위수량산출2_오창수량산출서_도곡단위수량" xfId="7622"/>
    <cellStyle name="1_total_단위수량산출2_오창수량산출서_수량산출서-11.25" xfId="7623"/>
    <cellStyle name="1_total_단위수량산출2_오창수량산출서_수량산출서-11.25_NEW단위수량-주산" xfId="7624"/>
    <cellStyle name="1_total_단위수량산출2_오창수량산출서_수량산출서-11.25_남대천단위수량" xfId="7625"/>
    <cellStyle name="1_total_단위수량산출2_오창수량산출서_수량산출서-11.25_단위수량" xfId="7626"/>
    <cellStyle name="1_total_단위수량산출2_오창수량산출서_수량산출서-11.25_단위수량1" xfId="7627"/>
    <cellStyle name="1_total_단위수량산출2_오창수량산출서_수량산출서-11.25_단위수량15" xfId="7628"/>
    <cellStyle name="1_total_단위수량산출2_오창수량산출서_수량산출서-11.25_단위수량산출" xfId="7629"/>
    <cellStyle name="1_total_단위수량산출2_오창수량산출서_수량산출서-11.25_도곡단위수량" xfId="7630"/>
    <cellStyle name="1_total_단위수량산출2_오창수량산출서_수량산출서-11.25_철거단위수량" xfId="7631"/>
    <cellStyle name="1_total_단위수량산출2_오창수량산출서_수량산출서-11.25_철거수량" xfId="7632"/>
    <cellStyle name="1_total_단위수량산출2_오창수량산출서_수량산출서-11.25_한수단위수량" xfId="7633"/>
    <cellStyle name="1_total_단위수량산출2_오창수량산출서_수량산출서-1201" xfId="7634"/>
    <cellStyle name="1_total_단위수량산출2_오창수량산출서_수량산출서-1201_NEW단위수량-주산" xfId="7635"/>
    <cellStyle name="1_total_단위수량산출2_오창수량산출서_수량산출서-1201_남대천단위수량" xfId="7636"/>
    <cellStyle name="1_total_단위수량산출2_오창수량산출서_수량산출서-1201_단위수량" xfId="7637"/>
    <cellStyle name="1_total_단위수량산출2_오창수량산출서_수량산출서-1201_단위수량1" xfId="7638"/>
    <cellStyle name="1_total_단위수량산출2_오창수량산출서_수량산출서-1201_단위수량15" xfId="7639"/>
    <cellStyle name="1_total_단위수량산출2_오창수량산출서_수량산출서-1201_단위수량산출" xfId="7640"/>
    <cellStyle name="1_total_단위수량산출2_오창수량산출서_수량산출서-1201_도곡단위수량" xfId="7641"/>
    <cellStyle name="1_total_단위수량산출2_오창수량산출서_수량산출서-1201_철거단위수량" xfId="7642"/>
    <cellStyle name="1_total_단위수량산출2_오창수량산출서_수량산출서-1201_철거수량" xfId="7643"/>
    <cellStyle name="1_total_단위수량산출2_오창수량산출서_수량산출서-1201_한수단위수량" xfId="7644"/>
    <cellStyle name="1_total_단위수량산출2_오창수량산출서_시설물단위수량" xfId="7645"/>
    <cellStyle name="1_total_단위수량산출2_오창수량산출서_시설물단위수량1" xfId="7646"/>
    <cellStyle name="1_total_단위수량산출2_오창수량산출서_시설물단위수량1_시설물단위수량" xfId="7647"/>
    <cellStyle name="1_total_단위수량산출2_오창수량산출서_철거단위수량" xfId="7648"/>
    <cellStyle name="1_total_단위수량산출2_오창수량산출서_철거수량" xfId="7649"/>
    <cellStyle name="1_total_단위수량산출2_오창수량산출서_한수단위수량" xfId="7650"/>
    <cellStyle name="1_total_단위수량산출2_철거단위수량" xfId="7651"/>
    <cellStyle name="1_total_단위수량산출2_철거수량" xfId="7652"/>
    <cellStyle name="1_total_단위수량산출2_한수단위수량" xfId="7653"/>
    <cellStyle name="1_total_단위수량산출-개군" xfId="7654"/>
    <cellStyle name="1_total_단위수량산출-구로중" xfId="7655"/>
    <cellStyle name="1_total_단위수량산출-동북" xfId="7656"/>
    <cellStyle name="1_total_단위수량산출-문화" xfId="7657"/>
    <cellStyle name="1_total_단위수량산출서-1공구" xfId="7658"/>
    <cellStyle name="1_total_단위수량산출-서현" xfId="7659"/>
    <cellStyle name="1_total_단위수량산출-충남여고" xfId="7660"/>
    <cellStyle name="1_total_도곡단위수량" xfId="7661"/>
    <cellStyle name="1_total_설계서(갑지)0223" xfId="7662"/>
    <cellStyle name="1_total_설계예산서및단가산출서" xfId="7663"/>
    <cellStyle name="1_total_수량산출서-11.25" xfId="7664"/>
    <cellStyle name="1_total_수량산출서-11.25_NEW단위수량-주산" xfId="7665"/>
    <cellStyle name="1_total_수량산출서-11.25_남대천단위수량" xfId="7666"/>
    <cellStyle name="1_total_수량산출서-11.25_단위수량" xfId="7667"/>
    <cellStyle name="1_total_수량산출서-11.25_단위수량1" xfId="7668"/>
    <cellStyle name="1_total_수량산출서-11.25_단위수량15" xfId="7669"/>
    <cellStyle name="1_total_수량산출서-11.25_단위수량산출" xfId="7670"/>
    <cellStyle name="1_total_수량산출서-11.25_도곡단위수량" xfId="7671"/>
    <cellStyle name="1_total_수량산출서-11.25_철거단위수량" xfId="7672"/>
    <cellStyle name="1_total_수량산출서-11.25_철거수량" xfId="7673"/>
    <cellStyle name="1_total_수량산출서-11.25_한수단위수량" xfId="7674"/>
    <cellStyle name="1_total_수량산출서-1201" xfId="7675"/>
    <cellStyle name="1_total_수량산출서-1201_NEW단위수량-주산" xfId="7676"/>
    <cellStyle name="1_total_수량산출서-1201_남대천단위수량" xfId="7677"/>
    <cellStyle name="1_total_수량산출서-1201_단위수량" xfId="7678"/>
    <cellStyle name="1_total_수량산출서-1201_단위수량1" xfId="7679"/>
    <cellStyle name="1_total_수량산출서-1201_단위수량15" xfId="7680"/>
    <cellStyle name="1_total_수량산출서-1201_단위수량산출" xfId="7681"/>
    <cellStyle name="1_total_수량산출서-1201_도곡단위수량" xfId="7682"/>
    <cellStyle name="1_total_수량산출서-1201_철거단위수량" xfId="7683"/>
    <cellStyle name="1_total_수량산출서-1201_철거수량" xfId="7684"/>
    <cellStyle name="1_total_수량산출서-1201_한수단위수량" xfId="7685"/>
    <cellStyle name="1_total_수량산출서-최종" xfId="7686"/>
    <cellStyle name="1_total_수원변경수량산출" xfId="7687"/>
    <cellStyle name="1_total_시설물단위수량" xfId="7688"/>
    <cellStyle name="1_total_시설물단위수량1" xfId="7689"/>
    <cellStyle name="1_total_시설물단위수량1_시설물단위수량" xfId="7690"/>
    <cellStyle name="1_total_쌍용" xfId="7691"/>
    <cellStyle name="1_total_쌍용_NEW단위수량-주산" xfId="7692"/>
    <cellStyle name="1_total_쌍용_남대천단위수량" xfId="7693"/>
    <cellStyle name="1_total_쌍용_단위수량" xfId="7694"/>
    <cellStyle name="1_total_쌍용_단위수량1" xfId="7695"/>
    <cellStyle name="1_total_쌍용_단위수량15" xfId="7696"/>
    <cellStyle name="1_total_쌍용_단위수량산출" xfId="7697"/>
    <cellStyle name="1_total_쌍용_도곡단위수량" xfId="7698"/>
    <cellStyle name="1_total_쌍용_수량산출서-11.25" xfId="7699"/>
    <cellStyle name="1_total_쌍용_수량산출서-11.25_NEW단위수량-주산" xfId="7700"/>
    <cellStyle name="1_total_쌍용_수량산출서-11.25_남대천단위수량" xfId="7701"/>
    <cellStyle name="1_total_쌍용_수량산출서-11.25_단위수량" xfId="7702"/>
    <cellStyle name="1_total_쌍용_수량산출서-11.25_단위수량1" xfId="7703"/>
    <cellStyle name="1_total_쌍용_수량산출서-11.25_단위수량15" xfId="7704"/>
    <cellStyle name="1_total_쌍용_수량산출서-11.25_단위수량산출" xfId="7705"/>
    <cellStyle name="1_total_쌍용_수량산출서-11.25_도곡단위수량" xfId="7706"/>
    <cellStyle name="1_total_쌍용_수량산출서-11.25_철거단위수량" xfId="7707"/>
    <cellStyle name="1_total_쌍용_수량산출서-11.25_철거수량" xfId="7708"/>
    <cellStyle name="1_total_쌍용_수량산출서-11.25_한수단위수량" xfId="7709"/>
    <cellStyle name="1_total_쌍용_수량산출서-1201" xfId="7710"/>
    <cellStyle name="1_total_쌍용_수량산출서-1201_NEW단위수량-주산" xfId="7711"/>
    <cellStyle name="1_total_쌍용_수량산출서-1201_남대천단위수량" xfId="7712"/>
    <cellStyle name="1_total_쌍용_수량산출서-1201_단위수량" xfId="7713"/>
    <cellStyle name="1_total_쌍용_수량산출서-1201_단위수량1" xfId="7714"/>
    <cellStyle name="1_total_쌍용_수량산출서-1201_단위수량15" xfId="7715"/>
    <cellStyle name="1_total_쌍용_수량산출서-1201_단위수량산출" xfId="7716"/>
    <cellStyle name="1_total_쌍용_수량산출서-1201_도곡단위수량" xfId="7717"/>
    <cellStyle name="1_total_쌍용_수량산출서-1201_철거단위수량" xfId="7718"/>
    <cellStyle name="1_total_쌍용_수량산출서-1201_철거수량" xfId="7719"/>
    <cellStyle name="1_total_쌍용_수량산출서-1201_한수단위수량" xfId="7720"/>
    <cellStyle name="1_total_쌍용_시설물단위수량" xfId="7721"/>
    <cellStyle name="1_total_쌍용_시설물단위수량1" xfId="7722"/>
    <cellStyle name="1_total_쌍용_시설물단위수량1_시설물단위수량" xfId="7723"/>
    <cellStyle name="1_total_쌍용_오창수량산출서" xfId="7724"/>
    <cellStyle name="1_total_쌍용_오창수량산출서_NEW단위수량-주산" xfId="7725"/>
    <cellStyle name="1_total_쌍용_오창수량산출서_남대천단위수량" xfId="7726"/>
    <cellStyle name="1_total_쌍용_오창수량산출서_단위수량" xfId="7727"/>
    <cellStyle name="1_total_쌍용_오창수량산출서_단위수량1" xfId="7728"/>
    <cellStyle name="1_total_쌍용_오창수량산출서_단위수량15" xfId="7729"/>
    <cellStyle name="1_total_쌍용_오창수량산출서_단위수량산출" xfId="7730"/>
    <cellStyle name="1_total_쌍용_오창수량산출서_도곡단위수량" xfId="7731"/>
    <cellStyle name="1_total_쌍용_오창수량산출서_수량산출서-11.25" xfId="7732"/>
    <cellStyle name="1_total_쌍용_오창수량산출서_수량산출서-11.25_NEW단위수량-주산" xfId="7733"/>
    <cellStyle name="1_total_쌍용_오창수량산출서_수량산출서-11.25_남대천단위수량" xfId="7734"/>
    <cellStyle name="1_total_쌍용_오창수량산출서_수량산출서-11.25_단위수량" xfId="7735"/>
    <cellStyle name="1_total_쌍용_오창수량산출서_수량산출서-11.25_단위수량1" xfId="7736"/>
    <cellStyle name="1_total_쌍용_오창수량산출서_수량산출서-11.25_단위수량15" xfId="7737"/>
    <cellStyle name="1_total_쌍용_오창수량산출서_수량산출서-11.25_단위수량산출" xfId="7738"/>
    <cellStyle name="1_total_쌍용_오창수량산출서_수량산출서-11.25_도곡단위수량" xfId="7739"/>
    <cellStyle name="1_total_쌍용_오창수량산출서_수량산출서-11.25_철거단위수량" xfId="7740"/>
    <cellStyle name="1_total_쌍용_오창수량산출서_수량산출서-11.25_철거수량" xfId="7741"/>
    <cellStyle name="1_total_쌍용_오창수량산출서_수량산출서-11.25_한수단위수량" xfId="7742"/>
    <cellStyle name="1_total_쌍용_오창수량산출서_수량산출서-1201" xfId="7743"/>
    <cellStyle name="1_total_쌍용_오창수량산출서_수량산출서-1201_NEW단위수량-주산" xfId="7744"/>
    <cellStyle name="1_total_쌍용_오창수량산출서_수량산출서-1201_남대천단위수량" xfId="7745"/>
    <cellStyle name="1_total_쌍용_오창수량산출서_수량산출서-1201_단위수량" xfId="7746"/>
    <cellStyle name="1_total_쌍용_오창수량산출서_수량산출서-1201_단위수량1" xfId="7747"/>
    <cellStyle name="1_total_쌍용_오창수량산출서_수량산출서-1201_단위수량15" xfId="7748"/>
    <cellStyle name="1_total_쌍용_오창수량산출서_수량산출서-1201_단위수량산출" xfId="7749"/>
    <cellStyle name="1_total_쌍용_오창수량산출서_수량산출서-1201_도곡단위수량" xfId="7750"/>
    <cellStyle name="1_total_쌍용_오창수량산출서_수량산출서-1201_철거단위수량" xfId="7751"/>
    <cellStyle name="1_total_쌍용_오창수량산출서_수량산출서-1201_철거수량" xfId="7752"/>
    <cellStyle name="1_total_쌍용_오창수량산출서_수량산출서-1201_한수단위수량" xfId="7753"/>
    <cellStyle name="1_total_쌍용_오창수량산출서_시설물단위수량" xfId="7754"/>
    <cellStyle name="1_total_쌍용_오창수량산출서_시설물단위수량1" xfId="7755"/>
    <cellStyle name="1_total_쌍용_오창수량산출서_시설물단위수량1_시설물단위수량" xfId="7756"/>
    <cellStyle name="1_total_쌍용_오창수량산출서_철거단위수량" xfId="7757"/>
    <cellStyle name="1_total_쌍용_오창수량산출서_철거수량" xfId="7758"/>
    <cellStyle name="1_total_쌍용_오창수량산출서_한수단위수량" xfId="7759"/>
    <cellStyle name="1_total_쌍용_철거단위수량" xfId="7760"/>
    <cellStyle name="1_total_쌍용_철거수량" xfId="7761"/>
    <cellStyle name="1_total_쌍용_한수단위수량" xfId="7762"/>
    <cellStyle name="1_total_안동수량산출" xfId="7763"/>
    <cellStyle name="1_total_안동수량산출최종" xfId="7764"/>
    <cellStyle name="1_total_연못조성 수정" xfId="7765"/>
    <cellStyle name="1_total_연못조성 수정_222" xfId="7766"/>
    <cellStyle name="1_total_오창수량산출서" xfId="7767"/>
    <cellStyle name="1_total_오창수량산출서_NEW단위수량-주산" xfId="7768"/>
    <cellStyle name="1_total_오창수량산출서_남대천단위수량" xfId="7769"/>
    <cellStyle name="1_total_오창수량산출서_단위수량" xfId="7770"/>
    <cellStyle name="1_total_오창수량산출서_단위수량1" xfId="7771"/>
    <cellStyle name="1_total_오창수량산출서_단위수량15" xfId="7772"/>
    <cellStyle name="1_total_오창수량산출서_단위수량산출" xfId="7773"/>
    <cellStyle name="1_total_오창수량산출서_도곡단위수량" xfId="7774"/>
    <cellStyle name="1_total_오창수량산출서_수량산출서-11.25" xfId="7775"/>
    <cellStyle name="1_total_오창수량산출서_수량산출서-11.25_NEW단위수량-주산" xfId="7776"/>
    <cellStyle name="1_total_오창수량산출서_수량산출서-11.25_남대천단위수량" xfId="7777"/>
    <cellStyle name="1_total_오창수량산출서_수량산출서-11.25_단위수량" xfId="7778"/>
    <cellStyle name="1_total_오창수량산출서_수량산출서-11.25_단위수량1" xfId="7779"/>
    <cellStyle name="1_total_오창수량산출서_수량산출서-11.25_단위수량15" xfId="7780"/>
    <cellStyle name="1_total_오창수량산출서_수량산출서-11.25_단위수량산출" xfId="7781"/>
    <cellStyle name="1_total_오창수량산출서_수량산출서-11.25_도곡단위수량" xfId="7782"/>
    <cellStyle name="1_total_오창수량산출서_수량산출서-11.25_철거단위수량" xfId="7783"/>
    <cellStyle name="1_total_오창수량산출서_수량산출서-11.25_철거수량" xfId="7784"/>
    <cellStyle name="1_total_오창수량산출서_수량산출서-11.25_한수단위수량" xfId="7785"/>
    <cellStyle name="1_total_오창수량산출서_수량산출서-1201" xfId="7786"/>
    <cellStyle name="1_total_오창수량산출서_수량산출서-1201_NEW단위수량-주산" xfId="7787"/>
    <cellStyle name="1_total_오창수량산출서_수량산출서-1201_남대천단위수량" xfId="7788"/>
    <cellStyle name="1_total_오창수량산출서_수량산출서-1201_단위수량" xfId="7789"/>
    <cellStyle name="1_total_오창수량산출서_수량산출서-1201_단위수량1" xfId="7790"/>
    <cellStyle name="1_total_오창수량산출서_수량산출서-1201_단위수량15" xfId="7791"/>
    <cellStyle name="1_total_오창수량산출서_수량산출서-1201_단위수량산출" xfId="7792"/>
    <cellStyle name="1_total_오창수량산출서_수량산출서-1201_도곡단위수량" xfId="7793"/>
    <cellStyle name="1_total_오창수량산출서_수량산출서-1201_철거단위수량" xfId="7794"/>
    <cellStyle name="1_total_오창수량산출서_수량산출서-1201_철거수량" xfId="7795"/>
    <cellStyle name="1_total_오창수량산출서_수량산출서-1201_한수단위수량" xfId="7796"/>
    <cellStyle name="1_total_오창수량산출서_시설물단위수량" xfId="7797"/>
    <cellStyle name="1_total_오창수량산출서_시설물단위수량1" xfId="7798"/>
    <cellStyle name="1_total_오창수량산출서_시설물단위수량1_시설물단위수량" xfId="7799"/>
    <cellStyle name="1_total_오창수량산출서_철거단위수량" xfId="7800"/>
    <cellStyle name="1_total_오창수량산출서_철거수량" xfId="7801"/>
    <cellStyle name="1_total_오창수량산출서_한수단위수량" xfId="7802"/>
    <cellStyle name="1_total_용평단위수량" xfId="7803"/>
    <cellStyle name="1_total_운동장단위수량" xfId="7804"/>
    <cellStyle name="1_total_은파단위수량" xfId="7805"/>
    <cellStyle name="1_total_은파단위수량_NEW단위수량-주산" xfId="7806"/>
    <cellStyle name="1_total_은파단위수량_남대천단위수량" xfId="7807"/>
    <cellStyle name="1_total_은파단위수량_단위수량" xfId="7808"/>
    <cellStyle name="1_total_은파단위수량_단위수량1" xfId="7809"/>
    <cellStyle name="1_total_은파단위수량_단위수량15" xfId="7810"/>
    <cellStyle name="1_total_은파단위수량_단위수량산출" xfId="7811"/>
    <cellStyle name="1_total_은파단위수량_도곡단위수량" xfId="7812"/>
    <cellStyle name="1_total_은파단위수량_수량산출서-11.25" xfId="7813"/>
    <cellStyle name="1_total_은파단위수량_수량산출서-11.25_NEW단위수량-주산" xfId="7814"/>
    <cellStyle name="1_total_은파단위수량_수량산출서-11.25_남대천단위수량" xfId="7815"/>
    <cellStyle name="1_total_은파단위수량_수량산출서-11.25_단위수량" xfId="7816"/>
    <cellStyle name="1_total_은파단위수량_수량산출서-11.25_단위수량1" xfId="7817"/>
    <cellStyle name="1_total_은파단위수량_수량산출서-11.25_단위수량15" xfId="7818"/>
    <cellStyle name="1_total_은파단위수량_수량산출서-11.25_단위수량산출" xfId="7819"/>
    <cellStyle name="1_total_은파단위수량_수량산출서-11.25_도곡단위수량" xfId="7820"/>
    <cellStyle name="1_total_은파단위수량_수량산출서-11.25_철거단위수량" xfId="7821"/>
    <cellStyle name="1_total_은파단위수량_수량산출서-11.25_철거수량" xfId="7822"/>
    <cellStyle name="1_total_은파단위수량_수량산출서-11.25_한수단위수량" xfId="7823"/>
    <cellStyle name="1_total_은파단위수량_수량산출서-1201" xfId="7824"/>
    <cellStyle name="1_total_은파단위수량_수량산출서-1201_NEW단위수량-주산" xfId="7825"/>
    <cellStyle name="1_total_은파단위수량_수량산출서-1201_남대천단위수량" xfId="7826"/>
    <cellStyle name="1_total_은파단위수량_수량산출서-1201_단위수량" xfId="7827"/>
    <cellStyle name="1_total_은파단위수량_수량산출서-1201_단위수량1" xfId="7828"/>
    <cellStyle name="1_total_은파단위수량_수량산출서-1201_단위수량15" xfId="7829"/>
    <cellStyle name="1_total_은파단위수량_수량산출서-1201_단위수량산출" xfId="7830"/>
    <cellStyle name="1_total_은파단위수량_수량산출서-1201_도곡단위수량" xfId="7831"/>
    <cellStyle name="1_total_은파단위수량_수량산출서-1201_철거단위수량" xfId="7832"/>
    <cellStyle name="1_total_은파단위수량_수량산출서-1201_철거수량" xfId="7833"/>
    <cellStyle name="1_total_은파단위수량_수량산출서-1201_한수단위수량" xfId="7834"/>
    <cellStyle name="1_total_은파단위수량_시설물단위수량" xfId="7835"/>
    <cellStyle name="1_total_은파단위수량_시설물단위수량1" xfId="7836"/>
    <cellStyle name="1_total_은파단위수량_시설물단위수량1_시설물단위수량" xfId="7837"/>
    <cellStyle name="1_total_은파단위수량_오창수량산출서" xfId="7838"/>
    <cellStyle name="1_total_은파단위수량_오창수량산출서_NEW단위수량-주산" xfId="7839"/>
    <cellStyle name="1_total_은파단위수량_오창수량산출서_남대천단위수량" xfId="7840"/>
    <cellStyle name="1_total_은파단위수량_오창수량산출서_단위수량" xfId="7841"/>
    <cellStyle name="1_total_은파단위수량_오창수량산출서_단위수량1" xfId="7842"/>
    <cellStyle name="1_total_은파단위수량_오창수량산출서_단위수량15" xfId="7843"/>
    <cellStyle name="1_total_은파단위수량_오창수량산출서_단위수량산출" xfId="7844"/>
    <cellStyle name="1_total_은파단위수량_오창수량산출서_도곡단위수량" xfId="7845"/>
    <cellStyle name="1_total_은파단위수량_오창수량산출서_수량산출서-11.25" xfId="7846"/>
    <cellStyle name="1_total_은파단위수량_오창수량산출서_수량산출서-11.25_NEW단위수량-주산" xfId="7847"/>
    <cellStyle name="1_total_은파단위수량_오창수량산출서_수량산출서-11.25_남대천단위수량" xfId="7848"/>
    <cellStyle name="1_total_은파단위수량_오창수량산출서_수량산출서-11.25_단위수량" xfId="7849"/>
    <cellStyle name="1_total_은파단위수량_오창수량산출서_수량산출서-11.25_단위수량1" xfId="7850"/>
    <cellStyle name="1_total_은파단위수량_오창수량산출서_수량산출서-11.25_단위수량15" xfId="7851"/>
    <cellStyle name="1_total_은파단위수량_오창수량산출서_수량산출서-11.25_단위수량산출" xfId="7852"/>
    <cellStyle name="1_total_은파단위수량_오창수량산출서_수량산출서-11.25_도곡단위수량" xfId="7853"/>
    <cellStyle name="1_total_은파단위수량_오창수량산출서_수량산출서-11.25_철거단위수량" xfId="7854"/>
    <cellStyle name="1_total_은파단위수량_오창수량산출서_수량산출서-11.25_철거수량" xfId="7855"/>
    <cellStyle name="1_total_은파단위수량_오창수량산출서_수량산출서-11.25_한수단위수량" xfId="7856"/>
    <cellStyle name="1_total_은파단위수량_오창수량산출서_수량산출서-1201" xfId="7857"/>
    <cellStyle name="1_total_은파단위수량_오창수량산출서_수량산출서-1201_NEW단위수량-주산" xfId="7858"/>
    <cellStyle name="1_total_은파단위수량_오창수량산출서_수량산출서-1201_남대천단위수량" xfId="7859"/>
    <cellStyle name="1_total_은파단위수량_오창수량산출서_수량산출서-1201_단위수량" xfId="7860"/>
    <cellStyle name="1_total_은파단위수량_오창수량산출서_수량산출서-1201_단위수량1" xfId="7861"/>
    <cellStyle name="1_total_은파단위수량_오창수량산출서_수량산출서-1201_단위수량15" xfId="7862"/>
    <cellStyle name="1_total_은파단위수량_오창수량산출서_수량산출서-1201_단위수량산출" xfId="7863"/>
    <cellStyle name="1_total_은파단위수량_오창수량산출서_수량산출서-1201_도곡단위수량" xfId="7864"/>
    <cellStyle name="1_total_은파단위수량_오창수량산출서_수량산출서-1201_철거단위수량" xfId="7865"/>
    <cellStyle name="1_total_은파단위수량_오창수량산출서_수량산출서-1201_철거수량" xfId="7866"/>
    <cellStyle name="1_total_은파단위수량_오창수량산출서_수량산출서-1201_한수단위수량" xfId="7867"/>
    <cellStyle name="1_total_은파단위수량_오창수량산출서_시설물단위수량" xfId="7868"/>
    <cellStyle name="1_total_은파단위수량_오창수량산출서_시설물단위수량1" xfId="7869"/>
    <cellStyle name="1_total_은파단위수량_오창수량산출서_시설물단위수량1_시설물단위수량" xfId="7870"/>
    <cellStyle name="1_total_은파단위수량_오창수량산출서_철거단위수량" xfId="7871"/>
    <cellStyle name="1_total_은파단위수량_오창수량산출서_철거수량" xfId="7872"/>
    <cellStyle name="1_total_은파단위수량_오창수량산출서_한수단위수량" xfId="7873"/>
    <cellStyle name="1_total_은파단위수량_용평단위수량" xfId="7874"/>
    <cellStyle name="1_total_은파단위수량_철거단위수량" xfId="7875"/>
    <cellStyle name="1_total_은파단위수량_철거수량" xfId="7876"/>
    <cellStyle name="1_total_은파단위수량_한수단위수량" xfId="7877"/>
    <cellStyle name="1_total_조경포장,관로시설" xfId="7878"/>
    <cellStyle name="1_total_조경포장,관로시설_NEW단위수량-주산" xfId="7879"/>
    <cellStyle name="1_total_조경포장,관로시설_남대천단위수량" xfId="7880"/>
    <cellStyle name="1_total_조경포장,관로시설_단위수량" xfId="7881"/>
    <cellStyle name="1_total_조경포장,관로시설_단위수량1" xfId="7882"/>
    <cellStyle name="1_total_조경포장,관로시설_단위수량15" xfId="7883"/>
    <cellStyle name="1_total_조경포장,관로시설_단위수량산출" xfId="7884"/>
    <cellStyle name="1_total_조경포장,관로시설_도곡단위수량" xfId="7885"/>
    <cellStyle name="1_total_조경포장,관로시설_수량산출서-11.25" xfId="7886"/>
    <cellStyle name="1_total_조경포장,관로시설_수량산출서-11.25_NEW단위수량-주산" xfId="7887"/>
    <cellStyle name="1_total_조경포장,관로시설_수량산출서-11.25_남대천단위수량" xfId="7888"/>
    <cellStyle name="1_total_조경포장,관로시설_수량산출서-11.25_단위수량" xfId="7889"/>
    <cellStyle name="1_total_조경포장,관로시설_수량산출서-11.25_단위수량1" xfId="7890"/>
    <cellStyle name="1_total_조경포장,관로시설_수량산출서-11.25_단위수량15" xfId="7891"/>
    <cellStyle name="1_total_조경포장,관로시설_수량산출서-11.25_단위수량산출" xfId="7892"/>
    <cellStyle name="1_total_조경포장,관로시설_수량산출서-11.25_도곡단위수량" xfId="7893"/>
    <cellStyle name="1_total_조경포장,관로시설_수량산출서-11.25_철거단위수량" xfId="7894"/>
    <cellStyle name="1_total_조경포장,관로시설_수량산출서-11.25_철거수량" xfId="7895"/>
    <cellStyle name="1_total_조경포장,관로시설_수량산출서-11.25_한수단위수량" xfId="7896"/>
    <cellStyle name="1_total_조경포장,관로시설_수량산출서-1201" xfId="7897"/>
    <cellStyle name="1_total_조경포장,관로시설_수량산출서-1201_NEW단위수량-주산" xfId="7898"/>
    <cellStyle name="1_total_조경포장,관로시설_수량산출서-1201_남대천단위수량" xfId="7899"/>
    <cellStyle name="1_total_조경포장,관로시설_수량산출서-1201_단위수량" xfId="7900"/>
    <cellStyle name="1_total_조경포장,관로시설_수량산출서-1201_단위수량1" xfId="7901"/>
    <cellStyle name="1_total_조경포장,관로시설_수량산출서-1201_단위수량15" xfId="7902"/>
    <cellStyle name="1_total_조경포장,관로시설_수량산출서-1201_단위수량산출" xfId="7903"/>
    <cellStyle name="1_total_조경포장,관로시설_수량산출서-1201_도곡단위수량" xfId="7904"/>
    <cellStyle name="1_total_조경포장,관로시설_수량산출서-1201_철거단위수량" xfId="7905"/>
    <cellStyle name="1_total_조경포장,관로시설_수량산출서-1201_철거수량" xfId="7906"/>
    <cellStyle name="1_total_조경포장,관로시설_수량산출서-1201_한수단위수량" xfId="7907"/>
    <cellStyle name="1_total_조경포장,관로시설_시설물단위수량" xfId="7908"/>
    <cellStyle name="1_total_조경포장,관로시설_시설물단위수량1" xfId="7909"/>
    <cellStyle name="1_total_조경포장,관로시설_시설물단위수량1_시설물단위수량" xfId="7910"/>
    <cellStyle name="1_total_조경포장,관로시설_오창수량산출서" xfId="7911"/>
    <cellStyle name="1_total_조경포장,관로시설_오창수량산출서_NEW단위수량-주산" xfId="7912"/>
    <cellStyle name="1_total_조경포장,관로시설_오창수량산출서_남대천단위수량" xfId="7913"/>
    <cellStyle name="1_total_조경포장,관로시설_오창수량산출서_단위수량" xfId="7914"/>
    <cellStyle name="1_total_조경포장,관로시설_오창수량산출서_단위수량1" xfId="7915"/>
    <cellStyle name="1_total_조경포장,관로시설_오창수량산출서_단위수량15" xfId="7916"/>
    <cellStyle name="1_total_조경포장,관로시설_오창수량산출서_단위수량산출" xfId="7917"/>
    <cellStyle name="1_total_조경포장,관로시설_오창수량산출서_도곡단위수량" xfId="7918"/>
    <cellStyle name="1_total_조경포장,관로시설_오창수량산출서_수량산출서-11.25" xfId="7919"/>
    <cellStyle name="1_total_조경포장,관로시설_오창수량산출서_수량산출서-11.25_NEW단위수량-주산" xfId="7920"/>
    <cellStyle name="1_total_조경포장,관로시설_오창수량산출서_수량산출서-11.25_남대천단위수량" xfId="7921"/>
    <cellStyle name="1_total_조경포장,관로시설_오창수량산출서_수량산출서-11.25_단위수량" xfId="7922"/>
    <cellStyle name="1_total_조경포장,관로시설_오창수량산출서_수량산출서-11.25_단위수량1" xfId="7923"/>
    <cellStyle name="1_total_조경포장,관로시설_오창수량산출서_수량산출서-11.25_단위수량15" xfId="7924"/>
    <cellStyle name="1_total_조경포장,관로시설_오창수량산출서_수량산출서-11.25_단위수량산출" xfId="7925"/>
    <cellStyle name="1_total_조경포장,관로시설_오창수량산출서_수량산출서-11.25_도곡단위수량" xfId="7926"/>
    <cellStyle name="1_total_조경포장,관로시설_오창수량산출서_수량산출서-11.25_철거단위수량" xfId="7927"/>
    <cellStyle name="1_total_조경포장,관로시설_오창수량산출서_수량산출서-11.25_철거수량" xfId="7928"/>
    <cellStyle name="1_total_조경포장,관로시설_오창수량산출서_수량산출서-11.25_한수단위수량" xfId="7929"/>
    <cellStyle name="1_total_조경포장,관로시설_오창수량산출서_수량산출서-1201" xfId="7930"/>
    <cellStyle name="1_total_조경포장,관로시설_오창수량산출서_수량산출서-1201_NEW단위수량-주산" xfId="7931"/>
    <cellStyle name="1_total_조경포장,관로시설_오창수량산출서_수량산출서-1201_남대천단위수량" xfId="7932"/>
    <cellStyle name="1_total_조경포장,관로시설_오창수량산출서_수량산출서-1201_단위수량" xfId="7933"/>
    <cellStyle name="1_total_조경포장,관로시설_오창수량산출서_수량산출서-1201_단위수량1" xfId="7934"/>
    <cellStyle name="1_total_조경포장,관로시설_오창수량산출서_수량산출서-1201_단위수량15" xfId="7935"/>
    <cellStyle name="1_total_조경포장,관로시설_오창수량산출서_수량산출서-1201_단위수량산출" xfId="7936"/>
    <cellStyle name="1_total_조경포장,관로시설_오창수량산출서_수량산출서-1201_도곡단위수량" xfId="7937"/>
    <cellStyle name="1_total_조경포장,관로시설_오창수량산출서_수량산출서-1201_철거단위수량" xfId="7938"/>
    <cellStyle name="1_total_조경포장,관로시설_오창수량산출서_수량산출서-1201_철거수량" xfId="7939"/>
    <cellStyle name="1_total_조경포장,관로시설_오창수량산출서_수량산출서-1201_한수단위수량" xfId="7940"/>
    <cellStyle name="1_total_조경포장,관로시설_오창수량산출서_시설물단위수량" xfId="7941"/>
    <cellStyle name="1_total_조경포장,관로시설_오창수량산출서_시설물단위수량1" xfId="7942"/>
    <cellStyle name="1_total_조경포장,관로시설_오창수량산출서_시설물단위수량1_시설물단위수량" xfId="7943"/>
    <cellStyle name="1_total_조경포장,관로시설_오창수량산출서_철거단위수량" xfId="7944"/>
    <cellStyle name="1_total_조경포장,관로시설_오창수량산출서_철거수량" xfId="7945"/>
    <cellStyle name="1_total_조경포장,관로시설_오창수량산출서_한수단위수량" xfId="7946"/>
    <cellStyle name="1_total_조경포장,관로시설_철거단위수량" xfId="7947"/>
    <cellStyle name="1_total_조경포장,관로시설_철거수량" xfId="7948"/>
    <cellStyle name="1_total_조경포장,관로시설_한수단위수량" xfId="7949"/>
    <cellStyle name="1_total_진입램프최종" xfId="7950"/>
    <cellStyle name="1_total_진입램프최종엑셀" xfId="7951"/>
    <cellStyle name="1_total_철거단위수량" xfId="7952"/>
    <cellStyle name="1_total_철거수량" xfId="7953"/>
    <cellStyle name="1_total_총괄내역0518" xfId="7954"/>
    <cellStyle name="1_total_총괄내역0518_222" xfId="7955"/>
    <cellStyle name="1_total_총괄내역0518_강진생태연못0224" xfId="7956"/>
    <cellStyle name="1_total_총괄내역0518_강진생태연못0224_222" xfId="7957"/>
    <cellStyle name="1_total_총괄내역0518_구로리설계예산서1029" xfId="7958"/>
    <cellStyle name="1_total_총괄내역0518_구로리설계예산서1029_222" xfId="7959"/>
    <cellStyle name="1_total_총괄내역0518_구로리설계예산서1029_강진생태연못0224" xfId="7960"/>
    <cellStyle name="1_total_총괄내역0518_구로리설계예산서1029_강진생태연못0224_222" xfId="7961"/>
    <cellStyle name="1_total_총괄내역0518_구로리설계예산서1029_내역서1128" xfId="7962"/>
    <cellStyle name="1_total_총괄내역0518_구로리설계예산서1029_내역서1128_양목초교 학교공원화사업변경내역서(06.04.14)" xfId="7963"/>
    <cellStyle name="1_total_총괄내역0518_구로리설계예산서1029_연못조성 수정" xfId="7964"/>
    <cellStyle name="1_total_총괄내역0518_구로리설계예산서1029_연못조성 수정_222" xfId="7965"/>
    <cellStyle name="1_total_총괄내역0518_구로리설계예산서1029_충장 체육공원증액설변" xfId="7966"/>
    <cellStyle name="1_total_총괄내역0518_구로리설계예산서1118준공" xfId="7967"/>
    <cellStyle name="1_total_총괄내역0518_구로리설계예산서1118준공_222" xfId="7968"/>
    <cellStyle name="1_total_총괄내역0518_구로리설계예산서1118준공_강진생태연못0224" xfId="7969"/>
    <cellStyle name="1_total_총괄내역0518_구로리설계예산서1118준공_강진생태연못0224_222" xfId="7970"/>
    <cellStyle name="1_total_총괄내역0518_구로리설계예산서1118준공_내역서1128" xfId="7971"/>
    <cellStyle name="1_total_총괄내역0518_구로리설계예산서1118준공_내역서1128_양목초교 학교공원화사업변경내역서(06.04.14)" xfId="7972"/>
    <cellStyle name="1_total_총괄내역0518_구로리설계예산서1118준공_연못조성 수정" xfId="7973"/>
    <cellStyle name="1_total_총괄내역0518_구로리설계예산서1118준공_연못조성 수정_222" xfId="7974"/>
    <cellStyle name="1_total_총괄내역0518_구로리설계예산서1118준공_충장 체육공원증액설변" xfId="7975"/>
    <cellStyle name="1_total_총괄내역0518_구로리설계예산서조경" xfId="7976"/>
    <cellStyle name="1_total_총괄내역0518_구로리설계예산서조경_222" xfId="7977"/>
    <cellStyle name="1_total_총괄내역0518_구로리설계예산서조경_강진생태연못0224" xfId="7978"/>
    <cellStyle name="1_total_총괄내역0518_구로리설계예산서조경_강진생태연못0224_222" xfId="7979"/>
    <cellStyle name="1_total_총괄내역0518_구로리설계예산서조경_내역서1128" xfId="7980"/>
    <cellStyle name="1_total_총괄내역0518_구로리설계예산서조경_내역서1128_양목초교 학교공원화사업변경내역서(06.04.14)" xfId="7981"/>
    <cellStyle name="1_total_총괄내역0518_구로리설계예산서조경_연못조성 수정" xfId="7982"/>
    <cellStyle name="1_total_총괄내역0518_구로리설계예산서조경_연못조성 수정_222" xfId="7983"/>
    <cellStyle name="1_total_총괄내역0518_구로리설계예산서조경_충장 체육공원증액설변" xfId="7984"/>
    <cellStyle name="1_total_총괄내역0518_구로리어린이공원예산서(조경)1125" xfId="7985"/>
    <cellStyle name="1_total_총괄내역0518_구로리어린이공원예산서(조경)1125_222" xfId="7986"/>
    <cellStyle name="1_total_총괄내역0518_구로리어린이공원예산서(조경)1125_강진생태연못0224" xfId="7987"/>
    <cellStyle name="1_total_총괄내역0518_구로리어린이공원예산서(조경)1125_강진생태연못0224_222" xfId="7988"/>
    <cellStyle name="1_total_총괄내역0518_구로리어린이공원예산서(조경)1125_내역서1128" xfId="7989"/>
    <cellStyle name="1_total_총괄내역0518_구로리어린이공원예산서(조경)1125_내역서1128_양목초교 학교공원화사업변경내역서(06.04.14)" xfId="7990"/>
    <cellStyle name="1_total_총괄내역0518_구로리어린이공원예산서(조경)1125_연못조성 수정" xfId="7991"/>
    <cellStyle name="1_total_총괄내역0518_구로리어린이공원예산서(조경)1125_연못조성 수정_222" xfId="7992"/>
    <cellStyle name="1_total_총괄내역0518_구로리어린이공원예산서(조경)1125_충장 체육공원증액설변" xfId="7993"/>
    <cellStyle name="1_total_총괄내역0518_내역서" xfId="7994"/>
    <cellStyle name="1_total_총괄내역0518_내역서_222" xfId="7995"/>
    <cellStyle name="1_total_총괄내역0518_내역서_강진생태연못0224" xfId="7996"/>
    <cellStyle name="1_total_총괄내역0518_내역서_강진생태연못0224_222" xfId="7997"/>
    <cellStyle name="1_total_총괄내역0518_내역서_내역서1128" xfId="7998"/>
    <cellStyle name="1_total_총괄내역0518_내역서_내역서1128_양목초교 학교공원화사업변경내역서(06.04.14)" xfId="7999"/>
    <cellStyle name="1_total_총괄내역0518_내역서_연못조성 수정" xfId="8000"/>
    <cellStyle name="1_total_총괄내역0518_내역서_연못조성 수정_222" xfId="8001"/>
    <cellStyle name="1_total_총괄내역0518_내역서_충장 체육공원증액설변" xfId="8002"/>
    <cellStyle name="1_total_총괄내역0518_내역서1128" xfId="8003"/>
    <cellStyle name="1_total_총괄내역0518_내역서1128_양목초교 학교공원화사업변경내역서(06.04.14)" xfId="8004"/>
    <cellStyle name="1_total_총괄내역0518_노임단가표" xfId="8005"/>
    <cellStyle name="1_total_총괄내역0518_노임단가표_222" xfId="8006"/>
    <cellStyle name="1_total_총괄내역0518_노임단가표_강진생태연못0224" xfId="8007"/>
    <cellStyle name="1_total_총괄내역0518_노임단가표_강진생태연못0224_222" xfId="8008"/>
    <cellStyle name="1_total_총괄내역0518_노임단가표_내역서1128" xfId="8009"/>
    <cellStyle name="1_total_총괄내역0518_노임단가표_내역서1128_양목초교 학교공원화사업변경내역서(06.04.14)" xfId="8010"/>
    <cellStyle name="1_total_총괄내역0518_노임단가표_연못조성 수정" xfId="8011"/>
    <cellStyle name="1_total_총괄내역0518_노임단가표_연못조성 수정_222" xfId="8012"/>
    <cellStyle name="1_total_총괄내역0518_노임단가표_충장 체육공원증액설변" xfId="8013"/>
    <cellStyle name="1_total_총괄내역0518_수도권매립지" xfId="8014"/>
    <cellStyle name="1_total_총괄내역0518_수도권매립지_222" xfId="8015"/>
    <cellStyle name="1_total_총괄내역0518_수도권매립지_강진생태연못0224" xfId="8016"/>
    <cellStyle name="1_total_총괄내역0518_수도권매립지_강진생태연못0224_222" xfId="8017"/>
    <cellStyle name="1_total_총괄내역0518_수도권매립지_내역서1128" xfId="8018"/>
    <cellStyle name="1_total_총괄내역0518_수도권매립지_내역서1128_양목초교 학교공원화사업변경내역서(06.04.14)" xfId="8019"/>
    <cellStyle name="1_total_총괄내역0518_수도권매립지_연못조성 수정" xfId="8020"/>
    <cellStyle name="1_total_총괄내역0518_수도권매립지_연못조성 수정_222" xfId="8021"/>
    <cellStyle name="1_total_총괄내역0518_수도권매립지_충장 체육공원증액설변" xfId="8022"/>
    <cellStyle name="1_total_총괄내역0518_수도권매립지1004(발주용)" xfId="8023"/>
    <cellStyle name="1_total_총괄내역0518_수도권매립지1004(발주용)_222" xfId="8024"/>
    <cellStyle name="1_total_총괄내역0518_수도권매립지1004(발주용)_강진생태연못0224" xfId="8025"/>
    <cellStyle name="1_total_총괄내역0518_수도권매립지1004(발주용)_강진생태연못0224_222" xfId="8026"/>
    <cellStyle name="1_total_총괄내역0518_수도권매립지1004(발주용)_내역서1128" xfId="8027"/>
    <cellStyle name="1_total_총괄내역0518_수도권매립지1004(발주용)_내역서1128_양목초교 학교공원화사업변경내역서(06.04.14)" xfId="8028"/>
    <cellStyle name="1_total_총괄내역0518_수도권매립지1004(발주용)_연못조성 수정" xfId="8029"/>
    <cellStyle name="1_total_총괄내역0518_수도권매립지1004(발주용)_연못조성 수정_222" xfId="8030"/>
    <cellStyle name="1_total_총괄내역0518_수도권매립지1004(발주용)_충장 체육공원증액설변" xfId="8031"/>
    <cellStyle name="1_total_총괄내역0518_연못조성 수정" xfId="8032"/>
    <cellStyle name="1_total_총괄내역0518_연못조성 수정_222" xfId="8033"/>
    <cellStyle name="1_total_총괄내역0518_일신건영설계예산서(0211)" xfId="8034"/>
    <cellStyle name="1_total_총괄내역0518_일신건영설계예산서(0211)_222" xfId="8035"/>
    <cellStyle name="1_total_총괄내역0518_일신건영설계예산서(0211)_강진생태연못0224" xfId="8036"/>
    <cellStyle name="1_total_총괄내역0518_일신건영설계예산서(0211)_강진생태연못0224_222" xfId="8037"/>
    <cellStyle name="1_total_총괄내역0518_일신건영설계예산서(0211)_내역서1128" xfId="8038"/>
    <cellStyle name="1_total_총괄내역0518_일신건영설계예산서(0211)_내역서1128_양목초교 학교공원화사업변경내역서(06.04.14)" xfId="8039"/>
    <cellStyle name="1_total_총괄내역0518_일신건영설계예산서(0211)_연못조성 수정" xfId="8040"/>
    <cellStyle name="1_total_총괄내역0518_일신건영설계예산서(0211)_연못조성 수정_222" xfId="8041"/>
    <cellStyle name="1_total_총괄내역0518_일신건영설계예산서(0211)_충장 체육공원증액설변" xfId="8042"/>
    <cellStyle name="1_total_총괄내역0518_일위대가" xfId="8043"/>
    <cellStyle name="1_total_총괄내역0518_일위대가_222" xfId="8044"/>
    <cellStyle name="1_total_총괄내역0518_일위대가_강진생태연못0224" xfId="8045"/>
    <cellStyle name="1_total_총괄내역0518_일위대가_강진생태연못0224_222" xfId="8046"/>
    <cellStyle name="1_total_총괄내역0518_일위대가_내역서1128" xfId="8047"/>
    <cellStyle name="1_total_총괄내역0518_일위대가_내역서1128_양목초교 학교공원화사업변경내역서(06.04.14)" xfId="8048"/>
    <cellStyle name="1_total_총괄내역0518_일위대가_연못조성 수정" xfId="8049"/>
    <cellStyle name="1_total_총괄내역0518_일위대가_연못조성 수정_222" xfId="8050"/>
    <cellStyle name="1_total_총괄내역0518_일위대가_충장 체육공원증액설변" xfId="8051"/>
    <cellStyle name="1_total_총괄내역0518_자재단가표" xfId="8052"/>
    <cellStyle name="1_total_총괄내역0518_자재단가표_222" xfId="8053"/>
    <cellStyle name="1_total_총괄내역0518_자재단가표_강진생태연못0224" xfId="8054"/>
    <cellStyle name="1_total_총괄내역0518_자재단가표_강진생태연못0224_222" xfId="8055"/>
    <cellStyle name="1_total_총괄내역0518_자재단가표_내역서1128" xfId="8056"/>
    <cellStyle name="1_total_총괄내역0518_자재단가표_내역서1128_양목초교 학교공원화사업변경내역서(06.04.14)" xfId="8057"/>
    <cellStyle name="1_total_총괄내역0518_자재단가표_연못조성 수정" xfId="8058"/>
    <cellStyle name="1_total_총괄내역0518_자재단가표_연못조성 수정_222" xfId="8059"/>
    <cellStyle name="1_total_총괄내역0518_자재단가표_충장 체육공원증액설변" xfId="8060"/>
    <cellStyle name="1_total_총괄내역0518_장안초등학교내역0814" xfId="8061"/>
    <cellStyle name="1_total_총괄내역0518_장안초등학교내역0814_222" xfId="8062"/>
    <cellStyle name="1_total_총괄내역0518_장안초등학교내역0814_강진생태연못0224" xfId="8063"/>
    <cellStyle name="1_total_총괄내역0518_장안초등학교내역0814_강진생태연못0224_222" xfId="8064"/>
    <cellStyle name="1_total_총괄내역0518_장안초등학교내역0814_내역서1128" xfId="8065"/>
    <cellStyle name="1_total_총괄내역0518_장안초등학교내역0814_내역서1128_양목초교 학교공원화사업변경내역서(06.04.14)" xfId="8066"/>
    <cellStyle name="1_total_총괄내역0518_장안초등학교내역0814_연못조성 수정" xfId="8067"/>
    <cellStyle name="1_total_총괄내역0518_장안초등학교내역0814_연못조성 수정_222" xfId="8068"/>
    <cellStyle name="1_total_총괄내역0518_장안초등학교내역0814_충장 체육공원증액설변" xfId="8069"/>
    <cellStyle name="1_total_총괄내역0518_충장 체육공원증액설변" xfId="8070"/>
    <cellStyle name="1_total_충남대단위수량" xfId="8071"/>
    <cellStyle name="1_total_충장 체육공원증액설변" xfId="8072"/>
    <cellStyle name="1_total_터미널1" xfId="8073"/>
    <cellStyle name="1_total_한수단위수량" xfId="8074"/>
    <cellStyle name="1_total_현충묘지-예산서(조경)" xfId="8075"/>
    <cellStyle name="1_total_현충묘지-예산서(조경)_041206 목동내역" xfId="8076"/>
    <cellStyle name="1_total_현충묘지-예산서(조경)_041206 목동내역_설계서(갑지)0223" xfId="8077"/>
    <cellStyle name="1_total_현충묘지-예산서(조경)_041206 목동내역_설계예산서및단가산출서" xfId="8078"/>
    <cellStyle name="1_total_현충묘지-예산서(조경)_041206 목동내역_진입램프최종" xfId="8079"/>
    <cellStyle name="1_total_현충묘지-예산서(조경)_041206 목동내역_진입램프최종엑셀" xfId="8080"/>
    <cellStyle name="1_total_현충묘지-예산서(조경)_설계서(갑지)0223" xfId="8081"/>
    <cellStyle name="1_total_현충묘지-예산서(조경)_설계예산서및단가산출서" xfId="8082"/>
    <cellStyle name="1_total_현충묘지-예산서(조경)_예산서-엑셀변환양식100" xfId="8083"/>
    <cellStyle name="1_total_현충묘지-예산서(조경)_예산서-엑셀변환양식100_041206 목동내역" xfId="8084"/>
    <cellStyle name="1_total_현충묘지-예산서(조경)_예산서-엑셀변환양식100_041206 목동내역_설계서(갑지)0223" xfId="8085"/>
    <cellStyle name="1_total_현충묘지-예산서(조경)_예산서-엑셀변환양식100_041206 목동내역_설계예산서및단가산출서" xfId="8086"/>
    <cellStyle name="1_total_현충묘지-예산서(조경)_예산서-엑셀변환양식100_041206 목동내역_진입램프최종" xfId="8087"/>
    <cellStyle name="1_total_현충묘지-예산서(조경)_예산서-엑셀변환양식100_041206 목동내역_진입램프최종엑셀" xfId="8088"/>
    <cellStyle name="1_total_현충묘지-예산서(조경)_예산서-엑셀변환양식100_설계서(갑지)0223" xfId="8089"/>
    <cellStyle name="1_total_현충묘지-예산서(조경)_예산서-엑셀변환양식100_설계예산서및단가산출서" xfId="8090"/>
    <cellStyle name="1_total_현충묘지-예산서(조경)_예산서-엑셀변환양식100_진입램프최종" xfId="8091"/>
    <cellStyle name="1_total_현충묘지-예산서(조경)_예산서-엑셀변환양식100_진입램프최종엑셀" xfId="8092"/>
    <cellStyle name="1_total_현충묘지-예산서(조경)_진입램프최종" xfId="8093"/>
    <cellStyle name="1_total_현충묘지-예산서(조경)_진입램프최종엑셀" xfId="8094"/>
    <cellStyle name="1_total_휴게시설" xfId="8095"/>
    <cellStyle name="1_total_휴게시설_NEW단위수량-주산" xfId="8096"/>
    <cellStyle name="1_total_휴게시설_남대천단위수량" xfId="8097"/>
    <cellStyle name="1_total_휴게시설_단위수량" xfId="8098"/>
    <cellStyle name="1_total_휴게시설_단위수량1" xfId="8099"/>
    <cellStyle name="1_total_휴게시설_단위수량15" xfId="8100"/>
    <cellStyle name="1_total_휴게시설_단위수량산출" xfId="8101"/>
    <cellStyle name="1_total_휴게시설_도곡단위수량" xfId="8102"/>
    <cellStyle name="1_total_휴게시설_수량산출서-11.25" xfId="8103"/>
    <cellStyle name="1_total_휴게시설_수량산출서-11.25_NEW단위수량-주산" xfId="8104"/>
    <cellStyle name="1_total_휴게시설_수량산출서-11.25_남대천단위수량" xfId="8105"/>
    <cellStyle name="1_total_휴게시설_수량산출서-11.25_단위수량" xfId="8106"/>
    <cellStyle name="1_total_휴게시설_수량산출서-11.25_단위수량1" xfId="8107"/>
    <cellStyle name="1_total_휴게시설_수량산출서-11.25_단위수량15" xfId="8108"/>
    <cellStyle name="1_total_휴게시설_수량산출서-11.25_단위수량산출" xfId="8109"/>
    <cellStyle name="1_total_휴게시설_수량산출서-11.25_도곡단위수량" xfId="8110"/>
    <cellStyle name="1_total_휴게시설_수량산출서-11.25_철거단위수량" xfId="8111"/>
    <cellStyle name="1_total_휴게시설_수량산출서-11.25_철거수량" xfId="8112"/>
    <cellStyle name="1_total_휴게시설_수량산출서-11.25_한수단위수량" xfId="8113"/>
    <cellStyle name="1_total_휴게시설_수량산출서-1201" xfId="8114"/>
    <cellStyle name="1_total_휴게시설_수량산출서-1201_NEW단위수량-주산" xfId="8115"/>
    <cellStyle name="1_total_휴게시설_수량산출서-1201_남대천단위수량" xfId="8116"/>
    <cellStyle name="1_total_휴게시설_수량산출서-1201_단위수량" xfId="8117"/>
    <cellStyle name="1_total_휴게시설_수량산출서-1201_단위수량1" xfId="8118"/>
    <cellStyle name="1_total_휴게시설_수량산출서-1201_단위수량15" xfId="8119"/>
    <cellStyle name="1_total_휴게시설_수량산출서-1201_단위수량산출" xfId="8120"/>
    <cellStyle name="1_total_휴게시설_수량산출서-1201_도곡단위수량" xfId="8121"/>
    <cellStyle name="1_total_휴게시설_수량산출서-1201_철거단위수량" xfId="8122"/>
    <cellStyle name="1_total_휴게시설_수량산출서-1201_철거수량" xfId="8123"/>
    <cellStyle name="1_total_휴게시설_수량산출서-1201_한수단위수량" xfId="8124"/>
    <cellStyle name="1_total_휴게시설_시설물단위수량" xfId="8125"/>
    <cellStyle name="1_total_휴게시설_시설물단위수량1" xfId="8126"/>
    <cellStyle name="1_total_휴게시설_시설물단위수량1_시설물단위수량" xfId="8127"/>
    <cellStyle name="1_total_휴게시설_오창수량산출서" xfId="8128"/>
    <cellStyle name="1_total_휴게시설_오창수량산출서_NEW단위수량-주산" xfId="8129"/>
    <cellStyle name="1_total_휴게시설_오창수량산출서_남대천단위수량" xfId="8130"/>
    <cellStyle name="1_total_휴게시설_오창수량산출서_단위수량" xfId="8131"/>
    <cellStyle name="1_total_휴게시설_오창수량산출서_단위수량1" xfId="8132"/>
    <cellStyle name="1_total_휴게시설_오창수량산출서_단위수량15" xfId="8133"/>
    <cellStyle name="1_total_휴게시설_오창수량산출서_단위수량산출" xfId="8134"/>
    <cellStyle name="1_total_휴게시설_오창수량산출서_도곡단위수량" xfId="8135"/>
    <cellStyle name="1_total_휴게시설_오창수량산출서_수량산출서-11.25" xfId="8136"/>
    <cellStyle name="1_total_휴게시설_오창수량산출서_수량산출서-11.25_NEW단위수량-주산" xfId="8137"/>
    <cellStyle name="1_total_휴게시설_오창수량산출서_수량산출서-11.25_남대천단위수량" xfId="8138"/>
    <cellStyle name="1_total_휴게시설_오창수량산출서_수량산출서-11.25_단위수량" xfId="8139"/>
    <cellStyle name="1_total_휴게시설_오창수량산출서_수량산출서-11.25_단위수량1" xfId="8140"/>
    <cellStyle name="1_total_휴게시설_오창수량산출서_수량산출서-11.25_단위수량15" xfId="8141"/>
    <cellStyle name="1_total_휴게시설_오창수량산출서_수량산출서-11.25_단위수량산출" xfId="8142"/>
    <cellStyle name="1_total_휴게시설_오창수량산출서_수량산출서-11.25_도곡단위수량" xfId="8143"/>
    <cellStyle name="1_total_휴게시설_오창수량산출서_수량산출서-11.25_철거단위수량" xfId="8144"/>
    <cellStyle name="1_total_휴게시설_오창수량산출서_수량산출서-11.25_철거수량" xfId="8145"/>
    <cellStyle name="1_total_휴게시설_오창수량산출서_수량산출서-11.25_한수단위수량" xfId="8146"/>
    <cellStyle name="1_total_휴게시설_오창수량산출서_수량산출서-1201" xfId="8147"/>
    <cellStyle name="1_total_휴게시설_오창수량산출서_수량산출서-1201_NEW단위수량-주산" xfId="8148"/>
    <cellStyle name="1_total_휴게시설_오창수량산출서_수량산출서-1201_남대천단위수량" xfId="8149"/>
    <cellStyle name="1_total_휴게시설_오창수량산출서_수량산출서-1201_단위수량" xfId="8150"/>
    <cellStyle name="1_total_휴게시설_오창수량산출서_수량산출서-1201_단위수량1" xfId="8151"/>
    <cellStyle name="1_total_휴게시설_오창수량산출서_수량산출서-1201_단위수량15" xfId="8152"/>
    <cellStyle name="1_total_휴게시설_오창수량산출서_수량산출서-1201_단위수량산출" xfId="8153"/>
    <cellStyle name="1_total_휴게시설_오창수량산출서_수량산출서-1201_도곡단위수량" xfId="8154"/>
    <cellStyle name="1_total_휴게시설_오창수량산출서_수량산출서-1201_철거단위수량" xfId="8155"/>
    <cellStyle name="1_total_휴게시설_오창수량산출서_수량산출서-1201_철거수량" xfId="8156"/>
    <cellStyle name="1_total_휴게시설_오창수량산출서_수량산출서-1201_한수단위수량" xfId="8157"/>
    <cellStyle name="1_total_휴게시설_오창수량산출서_시설물단위수량" xfId="8158"/>
    <cellStyle name="1_total_휴게시설_오창수량산출서_시설물단위수량1" xfId="8159"/>
    <cellStyle name="1_total_휴게시설_오창수량산출서_시설물단위수량1_시설물단위수량" xfId="8160"/>
    <cellStyle name="1_total_휴게시설_오창수량산출서_철거단위수량" xfId="8161"/>
    <cellStyle name="1_total_휴게시설_오창수량산출서_철거수량" xfId="8162"/>
    <cellStyle name="1_total_휴게시설_오창수량산출서_한수단위수량" xfId="8163"/>
    <cellStyle name="1_total_휴게시설_철거단위수량" xfId="8164"/>
    <cellStyle name="1_total_휴게시설_철거수량" xfId="8165"/>
    <cellStyle name="1_total_휴게시설_한수단위수량" xfId="8166"/>
    <cellStyle name="1_tree" xfId="8167"/>
    <cellStyle name="1_tree_041206 목동내역" xfId="8168"/>
    <cellStyle name="1_tree_041206 목동내역_설계서(갑지)0223" xfId="8169"/>
    <cellStyle name="1_tree_041206 목동내역_설계예산서및단가산출서" xfId="8170"/>
    <cellStyle name="1_tree_041206 목동내역_진입램프최종" xfId="8171"/>
    <cellStyle name="1_tree_041206 목동내역_진입램프최종엑셀" xfId="8172"/>
    <cellStyle name="1_tree_10.24종합" xfId="8173"/>
    <cellStyle name="1_tree_10.24종합_NEW단위수량-주산" xfId="8174"/>
    <cellStyle name="1_tree_10.24종합_남대천단위수량" xfId="8175"/>
    <cellStyle name="1_tree_10.24종합_단위수량" xfId="8176"/>
    <cellStyle name="1_tree_10.24종합_단위수량1" xfId="8177"/>
    <cellStyle name="1_tree_10.24종합_단위수량15" xfId="8178"/>
    <cellStyle name="1_tree_10.24종합_단위수량산출" xfId="8179"/>
    <cellStyle name="1_tree_10.24종합_도곡단위수량" xfId="8180"/>
    <cellStyle name="1_tree_10.24종합_수량산출서-11.25" xfId="8181"/>
    <cellStyle name="1_tree_10.24종합_수량산출서-11.25_NEW단위수량-주산" xfId="8182"/>
    <cellStyle name="1_tree_10.24종합_수량산출서-11.25_남대천단위수량" xfId="8183"/>
    <cellStyle name="1_tree_10.24종합_수량산출서-11.25_단위수량" xfId="8184"/>
    <cellStyle name="1_tree_10.24종합_수량산출서-11.25_단위수량1" xfId="8185"/>
    <cellStyle name="1_tree_10.24종합_수량산출서-11.25_단위수량15" xfId="8186"/>
    <cellStyle name="1_tree_10.24종합_수량산출서-11.25_단위수량산출" xfId="8187"/>
    <cellStyle name="1_tree_10.24종합_수량산출서-11.25_도곡단위수량" xfId="8188"/>
    <cellStyle name="1_tree_10.24종합_수량산출서-11.25_철거단위수량" xfId="8189"/>
    <cellStyle name="1_tree_10.24종합_수량산출서-11.25_철거수량" xfId="8190"/>
    <cellStyle name="1_tree_10.24종합_수량산출서-11.25_한수단위수량" xfId="8191"/>
    <cellStyle name="1_tree_10.24종합_수량산출서-1201" xfId="8192"/>
    <cellStyle name="1_tree_10.24종합_수량산출서-1201_NEW단위수량-주산" xfId="8193"/>
    <cellStyle name="1_tree_10.24종합_수량산출서-1201_남대천단위수량" xfId="8194"/>
    <cellStyle name="1_tree_10.24종합_수량산출서-1201_단위수량" xfId="8195"/>
    <cellStyle name="1_tree_10.24종합_수량산출서-1201_단위수량1" xfId="8196"/>
    <cellStyle name="1_tree_10.24종합_수량산출서-1201_단위수량15" xfId="8197"/>
    <cellStyle name="1_tree_10.24종합_수량산출서-1201_단위수량산출" xfId="8198"/>
    <cellStyle name="1_tree_10.24종합_수량산출서-1201_도곡단위수량" xfId="8199"/>
    <cellStyle name="1_tree_10.24종합_수량산출서-1201_철거단위수량" xfId="8200"/>
    <cellStyle name="1_tree_10.24종합_수량산출서-1201_철거수량" xfId="8201"/>
    <cellStyle name="1_tree_10.24종합_수량산출서-1201_한수단위수량" xfId="8202"/>
    <cellStyle name="1_tree_10.24종합_시설물단위수량" xfId="8203"/>
    <cellStyle name="1_tree_10.24종합_시설물단위수량1" xfId="8204"/>
    <cellStyle name="1_tree_10.24종합_시설물단위수량1_시설물단위수량" xfId="8205"/>
    <cellStyle name="1_tree_10.24종합_오창수량산출서" xfId="8206"/>
    <cellStyle name="1_tree_10.24종합_오창수량산출서_NEW단위수량-주산" xfId="8207"/>
    <cellStyle name="1_tree_10.24종합_오창수량산출서_남대천단위수량" xfId="8208"/>
    <cellStyle name="1_tree_10.24종합_오창수량산출서_단위수량" xfId="8209"/>
    <cellStyle name="1_tree_10.24종합_오창수량산출서_단위수량1" xfId="8210"/>
    <cellStyle name="1_tree_10.24종합_오창수량산출서_단위수량15" xfId="8211"/>
    <cellStyle name="1_tree_10.24종합_오창수량산출서_단위수량산출" xfId="8212"/>
    <cellStyle name="1_tree_10.24종합_오창수량산출서_도곡단위수량" xfId="8213"/>
    <cellStyle name="1_tree_10.24종합_오창수량산출서_수량산출서-11.25" xfId="8214"/>
    <cellStyle name="1_tree_10.24종합_오창수량산출서_수량산출서-11.25_NEW단위수량-주산" xfId="8215"/>
    <cellStyle name="1_tree_10.24종합_오창수량산출서_수량산출서-11.25_남대천단위수량" xfId="8216"/>
    <cellStyle name="1_tree_10.24종합_오창수량산출서_수량산출서-11.25_단위수량" xfId="8217"/>
    <cellStyle name="1_tree_10.24종합_오창수량산출서_수량산출서-11.25_단위수량1" xfId="8218"/>
    <cellStyle name="1_tree_10.24종합_오창수량산출서_수량산출서-11.25_단위수량15" xfId="8219"/>
    <cellStyle name="1_tree_10.24종합_오창수량산출서_수량산출서-11.25_단위수량산출" xfId="8220"/>
    <cellStyle name="1_tree_10.24종합_오창수량산출서_수량산출서-11.25_도곡단위수량" xfId="8221"/>
    <cellStyle name="1_tree_10.24종합_오창수량산출서_수량산출서-11.25_철거단위수량" xfId="8222"/>
    <cellStyle name="1_tree_10.24종합_오창수량산출서_수량산출서-11.25_철거수량" xfId="8223"/>
    <cellStyle name="1_tree_10.24종합_오창수량산출서_수량산출서-11.25_한수단위수량" xfId="8224"/>
    <cellStyle name="1_tree_10.24종합_오창수량산출서_수량산출서-1201" xfId="8225"/>
    <cellStyle name="1_tree_10.24종합_오창수량산출서_수량산출서-1201_NEW단위수량-주산" xfId="8226"/>
    <cellStyle name="1_tree_10.24종합_오창수량산출서_수량산출서-1201_남대천단위수량" xfId="8227"/>
    <cellStyle name="1_tree_10.24종합_오창수량산출서_수량산출서-1201_단위수량" xfId="8228"/>
    <cellStyle name="1_tree_10.24종합_오창수량산출서_수량산출서-1201_단위수량1" xfId="8229"/>
    <cellStyle name="1_tree_10.24종합_오창수량산출서_수량산출서-1201_단위수량15" xfId="8230"/>
    <cellStyle name="1_tree_10.24종합_오창수량산출서_수량산출서-1201_단위수량산출" xfId="8231"/>
    <cellStyle name="1_tree_10.24종합_오창수량산출서_수량산출서-1201_도곡단위수량" xfId="8232"/>
    <cellStyle name="1_tree_10.24종합_오창수량산출서_수량산출서-1201_철거단위수량" xfId="8233"/>
    <cellStyle name="1_tree_10.24종합_오창수량산출서_수량산출서-1201_철거수량" xfId="8234"/>
    <cellStyle name="1_tree_10.24종합_오창수량산출서_수량산출서-1201_한수단위수량" xfId="8235"/>
    <cellStyle name="1_tree_10.24종합_오창수량산출서_시설물단위수량" xfId="8236"/>
    <cellStyle name="1_tree_10.24종합_오창수량산출서_시설물단위수량1" xfId="8237"/>
    <cellStyle name="1_tree_10.24종합_오창수량산출서_시설물단위수량1_시설물단위수량" xfId="8238"/>
    <cellStyle name="1_tree_10.24종합_오창수량산출서_철거단위수량" xfId="8239"/>
    <cellStyle name="1_tree_10.24종합_오창수량산출서_철거수량" xfId="8240"/>
    <cellStyle name="1_tree_10.24종합_오창수량산출서_한수단위수량" xfId="8241"/>
    <cellStyle name="1_tree_10.24종합_철거단위수량" xfId="8242"/>
    <cellStyle name="1_tree_10.24종합_철거수량" xfId="8243"/>
    <cellStyle name="1_tree_10.24종합_한수단위수량" xfId="8244"/>
    <cellStyle name="1_tree_222" xfId="8245"/>
    <cellStyle name="1_tree_NEW단위수량" xfId="8246"/>
    <cellStyle name="1_tree_NEW단위수량-영동" xfId="8247"/>
    <cellStyle name="1_tree_NEW단위수량-전남" xfId="8248"/>
    <cellStyle name="1_tree_NEW단위수량-주산" xfId="8249"/>
    <cellStyle name="1_tree_NEW단위수량-진안" xfId="8250"/>
    <cellStyle name="1_tree_NEW단위수량-행당" xfId="8251"/>
    <cellStyle name="1_tree_강진생태연못0224" xfId="8252"/>
    <cellStyle name="1_tree_강진생태연못0224_222" xfId="8253"/>
    <cellStyle name="1_tree_관로시설물" xfId="8254"/>
    <cellStyle name="1_tree_관로시설물_NEW단위수량-주산" xfId="8255"/>
    <cellStyle name="1_tree_관로시설물_남대천단위수량" xfId="8256"/>
    <cellStyle name="1_tree_관로시설물_단위수량" xfId="8257"/>
    <cellStyle name="1_tree_관로시설물_단위수량1" xfId="8258"/>
    <cellStyle name="1_tree_관로시설물_단위수량15" xfId="8259"/>
    <cellStyle name="1_tree_관로시설물_단위수량산출" xfId="8260"/>
    <cellStyle name="1_tree_관로시설물_도곡단위수량" xfId="8261"/>
    <cellStyle name="1_tree_관로시설물_수량산출서-11.25" xfId="8262"/>
    <cellStyle name="1_tree_관로시설물_수량산출서-11.25_NEW단위수량-주산" xfId="8263"/>
    <cellStyle name="1_tree_관로시설물_수량산출서-11.25_남대천단위수량" xfId="8264"/>
    <cellStyle name="1_tree_관로시설물_수량산출서-11.25_단위수량" xfId="8265"/>
    <cellStyle name="1_tree_관로시설물_수량산출서-11.25_단위수량1" xfId="8266"/>
    <cellStyle name="1_tree_관로시설물_수량산출서-11.25_단위수량15" xfId="8267"/>
    <cellStyle name="1_tree_관로시설물_수량산출서-11.25_단위수량산출" xfId="8268"/>
    <cellStyle name="1_tree_관로시설물_수량산출서-11.25_도곡단위수량" xfId="8269"/>
    <cellStyle name="1_tree_관로시설물_수량산출서-11.25_철거단위수량" xfId="8270"/>
    <cellStyle name="1_tree_관로시설물_수량산출서-11.25_철거수량" xfId="8271"/>
    <cellStyle name="1_tree_관로시설물_수량산출서-11.25_한수단위수량" xfId="8272"/>
    <cellStyle name="1_tree_관로시설물_수량산출서-1201" xfId="8273"/>
    <cellStyle name="1_tree_관로시설물_수량산출서-1201_NEW단위수량-주산" xfId="8274"/>
    <cellStyle name="1_tree_관로시설물_수량산출서-1201_남대천단위수량" xfId="8275"/>
    <cellStyle name="1_tree_관로시설물_수량산출서-1201_단위수량" xfId="8276"/>
    <cellStyle name="1_tree_관로시설물_수량산출서-1201_단위수량1" xfId="8277"/>
    <cellStyle name="1_tree_관로시설물_수량산출서-1201_단위수량15" xfId="8278"/>
    <cellStyle name="1_tree_관로시설물_수량산출서-1201_단위수량산출" xfId="8279"/>
    <cellStyle name="1_tree_관로시설물_수량산출서-1201_도곡단위수량" xfId="8280"/>
    <cellStyle name="1_tree_관로시설물_수량산출서-1201_철거단위수량" xfId="8281"/>
    <cellStyle name="1_tree_관로시설물_수량산출서-1201_철거수량" xfId="8282"/>
    <cellStyle name="1_tree_관로시설물_수량산출서-1201_한수단위수량" xfId="8283"/>
    <cellStyle name="1_tree_관로시설물_시설물단위수량" xfId="8284"/>
    <cellStyle name="1_tree_관로시설물_시설물단위수량1" xfId="8285"/>
    <cellStyle name="1_tree_관로시설물_시설물단위수량1_시설물단위수량" xfId="8286"/>
    <cellStyle name="1_tree_관로시설물_오창수량산출서" xfId="8287"/>
    <cellStyle name="1_tree_관로시설물_오창수량산출서_NEW단위수량-주산" xfId="8288"/>
    <cellStyle name="1_tree_관로시설물_오창수량산출서_남대천단위수량" xfId="8289"/>
    <cellStyle name="1_tree_관로시설물_오창수량산출서_단위수량" xfId="8290"/>
    <cellStyle name="1_tree_관로시설물_오창수량산출서_단위수량1" xfId="8291"/>
    <cellStyle name="1_tree_관로시설물_오창수량산출서_단위수량15" xfId="8292"/>
    <cellStyle name="1_tree_관로시설물_오창수량산출서_단위수량산출" xfId="8293"/>
    <cellStyle name="1_tree_관로시설물_오창수량산출서_도곡단위수량" xfId="8294"/>
    <cellStyle name="1_tree_관로시설물_오창수량산출서_수량산출서-11.25" xfId="8295"/>
    <cellStyle name="1_tree_관로시설물_오창수량산출서_수량산출서-11.25_NEW단위수량-주산" xfId="8296"/>
    <cellStyle name="1_tree_관로시설물_오창수량산출서_수량산출서-11.25_남대천단위수량" xfId="8297"/>
    <cellStyle name="1_tree_관로시설물_오창수량산출서_수량산출서-11.25_단위수량" xfId="8298"/>
    <cellStyle name="1_tree_관로시설물_오창수량산출서_수량산출서-11.25_단위수량1" xfId="8299"/>
    <cellStyle name="1_tree_관로시설물_오창수량산출서_수량산출서-11.25_단위수량15" xfId="8300"/>
    <cellStyle name="1_tree_관로시설물_오창수량산출서_수량산출서-11.25_단위수량산출" xfId="8301"/>
    <cellStyle name="1_tree_관로시설물_오창수량산출서_수량산출서-11.25_도곡단위수량" xfId="8302"/>
    <cellStyle name="1_tree_관로시설물_오창수량산출서_수량산출서-11.25_철거단위수량" xfId="8303"/>
    <cellStyle name="1_tree_관로시설물_오창수량산출서_수량산출서-11.25_철거수량" xfId="8304"/>
    <cellStyle name="1_tree_관로시설물_오창수량산출서_수량산출서-11.25_한수단위수량" xfId="8305"/>
    <cellStyle name="1_tree_관로시설물_오창수량산출서_수량산출서-1201" xfId="8306"/>
    <cellStyle name="1_tree_관로시설물_오창수량산출서_수량산출서-1201_NEW단위수량-주산" xfId="8307"/>
    <cellStyle name="1_tree_관로시설물_오창수량산출서_수량산출서-1201_남대천단위수량" xfId="8308"/>
    <cellStyle name="1_tree_관로시설물_오창수량산출서_수량산출서-1201_단위수량" xfId="8309"/>
    <cellStyle name="1_tree_관로시설물_오창수량산출서_수량산출서-1201_단위수량1" xfId="8310"/>
    <cellStyle name="1_tree_관로시설물_오창수량산출서_수량산출서-1201_단위수량15" xfId="8311"/>
    <cellStyle name="1_tree_관로시설물_오창수량산출서_수량산출서-1201_단위수량산출" xfId="8312"/>
    <cellStyle name="1_tree_관로시설물_오창수량산출서_수량산출서-1201_도곡단위수량" xfId="8313"/>
    <cellStyle name="1_tree_관로시설물_오창수량산출서_수량산출서-1201_철거단위수량" xfId="8314"/>
    <cellStyle name="1_tree_관로시설물_오창수량산출서_수량산출서-1201_철거수량" xfId="8315"/>
    <cellStyle name="1_tree_관로시설물_오창수량산출서_수량산출서-1201_한수단위수량" xfId="8316"/>
    <cellStyle name="1_tree_관로시설물_오창수량산출서_시설물단위수량" xfId="8317"/>
    <cellStyle name="1_tree_관로시설물_오창수량산출서_시설물단위수량1" xfId="8318"/>
    <cellStyle name="1_tree_관로시설물_오창수량산출서_시설물단위수량1_시설물단위수량" xfId="8319"/>
    <cellStyle name="1_tree_관로시설물_오창수량산출서_철거단위수량" xfId="8320"/>
    <cellStyle name="1_tree_관로시설물_오창수량산출서_철거수량" xfId="8321"/>
    <cellStyle name="1_tree_관로시설물_오창수량산출서_한수단위수량" xfId="8322"/>
    <cellStyle name="1_tree_관로시설물_철거단위수량" xfId="8323"/>
    <cellStyle name="1_tree_관로시설물_철거수량" xfId="8324"/>
    <cellStyle name="1_tree_관로시설물_한수단위수량" xfId="8325"/>
    <cellStyle name="1_tree_구로리총괄내역" xfId="8326"/>
    <cellStyle name="1_tree_구로리총괄내역_222" xfId="8327"/>
    <cellStyle name="1_tree_구로리총괄내역_강진생태연못0224" xfId="8328"/>
    <cellStyle name="1_tree_구로리총괄내역_강진생태연못0224_222" xfId="8329"/>
    <cellStyle name="1_tree_구로리총괄내역_구로리설계예산서1029" xfId="8330"/>
    <cellStyle name="1_tree_구로리총괄내역_구로리설계예산서1029_222" xfId="8331"/>
    <cellStyle name="1_tree_구로리총괄내역_구로리설계예산서1029_강진생태연못0224" xfId="8332"/>
    <cellStyle name="1_tree_구로리총괄내역_구로리설계예산서1029_강진생태연못0224_222" xfId="8333"/>
    <cellStyle name="1_tree_구로리총괄내역_구로리설계예산서1029_내역서1128" xfId="8334"/>
    <cellStyle name="1_tree_구로리총괄내역_구로리설계예산서1029_내역서1128_양목초교 학교공원화사업변경내역서(06.04.14)" xfId="8335"/>
    <cellStyle name="1_tree_구로리총괄내역_구로리설계예산서1029_연못조성 수정" xfId="8336"/>
    <cellStyle name="1_tree_구로리총괄내역_구로리설계예산서1029_연못조성 수정_222" xfId="8337"/>
    <cellStyle name="1_tree_구로리총괄내역_구로리설계예산서1029_충장 체육공원증액설변" xfId="8338"/>
    <cellStyle name="1_tree_구로리총괄내역_구로리설계예산서1118준공" xfId="8339"/>
    <cellStyle name="1_tree_구로리총괄내역_구로리설계예산서1118준공_222" xfId="8340"/>
    <cellStyle name="1_tree_구로리총괄내역_구로리설계예산서1118준공_강진생태연못0224" xfId="8341"/>
    <cellStyle name="1_tree_구로리총괄내역_구로리설계예산서1118준공_강진생태연못0224_222" xfId="8342"/>
    <cellStyle name="1_tree_구로리총괄내역_구로리설계예산서1118준공_내역서1128" xfId="8343"/>
    <cellStyle name="1_tree_구로리총괄내역_구로리설계예산서1118준공_내역서1128_양목초교 학교공원화사업변경내역서(06.04.14)" xfId="8344"/>
    <cellStyle name="1_tree_구로리총괄내역_구로리설계예산서1118준공_연못조성 수정" xfId="8345"/>
    <cellStyle name="1_tree_구로리총괄내역_구로리설계예산서1118준공_연못조성 수정_222" xfId="8346"/>
    <cellStyle name="1_tree_구로리총괄내역_구로리설계예산서1118준공_충장 체육공원증액설변" xfId="8347"/>
    <cellStyle name="1_tree_구로리총괄내역_구로리설계예산서조경" xfId="8348"/>
    <cellStyle name="1_tree_구로리총괄내역_구로리설계예산서조경_222" xfId="8349"/>
    <cellStyle name="1_tree_구로리총괄내역_구로리설계예산서조경_강진생태연못0224" xfId="8350"/>
    <cellStyle name="1_tree_구로리총괄내역_구로리설계예산서조경_강진생태연못0224_222" xfId="8351"/>
    <cellStyle name="1_tree_구로리총괄내역_구로리설계예산서조경_내역서1128" xfId="8352"/>
    <cellStyle name="1_tree_구로리총괄내역_구로리설계예산서조경_내역서1128_양목초교 학교공원화사업변경내역서(06.04.14)" xfId="8353"/>
    <cellStyle name="1_tree_구로리총괄내역_구로리설계예산서조경_연못조성 수정" xfId="8354"/>
    <cellStyle name="1_tree_구로리총괄내역_구로리설계예산서조경_연못조성 수정_222" xfId="8355"/>
    <cellStyle name="1_tree_구로리총괄내역_구로리설계예산서조경_충장 체육공원증액설변" xfId="8356"/>
    <cellStyle name="1_tree_구로리총괄내역_구로리어린이공원예산서(조경)1125" xfId="8357"/>
    <cellStyle name="1_tree_구로리총괄내역_구로리어린이공원예산서(조경)1125_222" xfId="8358"/>
    <cellStyle name="1_tree_구로리총괄내역_구로리어린이공원예산서(조경)1125_강진생태연못0224" xfId="8359"/>
    <cellStyle name="1_tree_구로리총괄내역_구로리어린이공원예산서(조경)1125_강진생태연못0224_222" xfId="8360"/>
    <cellStyle name="1_tree_구로리총괄내역_구로리어린이공원예산서(조경)1125_내역서1128" xfId="8361"/>
    <cellStyle name="1_tree_구로리총괄내역_구로리어린이공원예산서(조경)1125_내역서1128_양목초교 학교공원화사업변경내역서(06.04.14)" xfId="8362"/>
    <cellStyle name="1_tree_구로리총괄내역_구로리어린이공원예산서(조경)1125_연못조성 수정" xfId="8363"/>
    <cellStyle name="1_tree_구로리총괄내역_구로리어린이공원예산서(조경)1125_연못조성 수정_222" xfId="8364"/>
    <cellStyle name="1_tree_구로리총괄내역_구로리어린이공원예산서(조경)1125_충장 체육공원증액설변" xfId="8365"/>
    <cellStyle name="1_tree_구로리총괄내역_내역서" xfId="8366"/>
    <cellStyle name="1_tree_구로리총괄내역_내역서_222" xfId="8367"/>
    <cellStyle name="1_tree_구로리총괄내역_내역서_강진생태연못0224" xfId="8368"/>
    <cellStyle name="1_tree_구로리총괄내역_내역서_강진생태연못0224_222" xfId="8369"/>
    <cellStyle name="1_tree_구로리총괄내역_내역서_내역서1128" xfId="8370"/>
    <cellStyle name="1_tree_구로리총괄내역_내역서_내역서1128_양목초교 학교공원화사업변경내역서(06.04.14)" xfId="8371"/>
    <cellStyle name="1_tree_구로리총괄내역_내역서_연못조성 수정" xfId="8372"/>
    <cellStyle name="1_tree_구로리총괄내역_내역서_연못조성 수정_222" xfId="8373"/>
    <cellStyle name="1_tree_구로리총괄내역_내역서_충장 체육공원증액설변" xfId="8374"/>
    <cellStyle name="1_tree_구로리총괄내역_내역서1128" xfId="8375"/>
    <cellStyle name="1_tree_구로리총괄내역_내역서1128_양목초교 학교공원화사업변경내역서(06.04.14)" xfId="8376"/>
    <cellStyle name="1_tree_구로리총괄내역_노임단가표" xfId="8377"/>
    <cellStyle name="1_tree_구로리총괄내역_노임단가표_222" xfId="8378"/>
    <cellStyle name="1_tree_구로리총괄내역_노임단가표_강진생태연못0224" xfId="8379"/>
    <cellStyle name="1_tree_구로리총괄내역_노임단가표_강진생태연못0224_222" xfId="8380"/>
    <cellStyle name="1_tree_구로리총괄내역_노임단가표_내역서1128" xfId="8381"/>
    <cellStyle name="1_tree_구로리총괄내역_노임단가표_내역서1128_양목초교 학교공원화사업변경내역서(06.04.14)" xfId="8382"/>
    <cellStyle name="1_tree_구로리총괄내역_노임단가표_연못조성 수정" xfId="8383"/>
    <cellStyle name="1_tree_구로리총괄내역_노임단가표_연못조성 수정_222" xfId="8384"/>
    <cellStyle name="1_tree_구로리총괄내역_노임단가표_충장 체육공원증액설변" xfId="8385"/>
    <cellStyle name="1_tree_구로리총괄내역_수도권매립지" xfId="8386"/>
    <cellStyle name="1_tree_구로리총괄내역_수도권매립지_222" xfId="8387"/>
    <cellStyle name="1_tree_구로리총괄내역_수도권매립지_강진생태연못0224" xfId="8388"/>
    <cellStyle name="1_tree_구로리총괄내역_수도권매립지_강진생태연못0224_222" xfId="8389"/>
    <cellStyle name="1_tree_구로리총괄내역_수도권매립지_내역서1128" xfId="8390"/>
    <cellStyle name="1_tree_구로리총괄내역_수도권매립지_내역서1128_양목초교 학교공원화사업변경내역서(06.04.14)" xfId="8391"/>
    <cellStyle name="1_tree_구로리총괄내역_수도권매립지_연못조성 수정" xfId="8392"/>
    <cellStyle name="1_tree_구로리총괄내역_수도권매립지_연못조성 수정_222" xfId="8393"/>
    <cellStyle name="1_tree_구로리총괄내역_수도권매립지_충장 체육공원증액설변" xfId="8394"/>
    <cellStyle name="1_tree_구로리총괄내역_수도권매립지1004(발주용)" xfId="8395"/>
    <cellStyle name="1_tree_구로리총괄내역_수도권매립지1004(발주용)_222" xfId="8396"/>
    <cellStyle name="1_tree_구로리총괄내역_수도권매립지1004(발주용)_강진생태연못0224" xfId="8397"/>
    <cellStyle name="1_tree_구로리총괄내역_수도권매립지1004(발주용)_강진생태연못0224_222" xfId="8398"/>
    <cellStyle name="1_tree_구로리총괄내역_수도권매립지1004(발주용)_내역서1128" xfId="8399"/>
    <cellStyle name="1_tree_구로리총괄내역_수도권매립지1004(발주용)_내역서1128_양목초교 학교공원화사업변경내역서(06.04.14)" xfId="8400"/>
    <cellStyle name="1_tree_구로리총괄내역_수도권매립지1004(발주용)_연못조성 수정" xfId="8401"/>
    <cellStyle name="1_tree_구로리총괄내역_수도권매립지1004(발주용)_연못조성 수정_222" xfId="8402"/>
    <cellStyle name="1_tree_구로리총괄내역_수도권매립지1004(발주용)_충장 체육공원증액설변" xfId="8403"/>
    <cellStyle name="1_tree_구로리총괄내역_연못조성 수정" xfId="8404"/>
    <cellStyle name="1_tree_구로리총괄내역_연못조성 수정_222" xfId="8405"/>
    <cellStyle name="1_tree_구로리총괄내역_일신건영설계예산서(0211)" xfId="8406"/>
    <cellStyle name="1_tree_구로리총괄내역_일신건영설계예산서(0211)_222" xfId="8407"/>
    <cellStyle name="1_tree_구로리총괄내역_일신건영설계예산서(0211)_강진생태연못0224" xfId="8408"/>
    <cellStyle name="1_tree_구로리총괄내역_일신건영설계예산서(0211)_강진생태연못0224_222" xfId="8409"/>
    <cellStyle name="1_tree_구로리총괄내역_일신건영설계예산서(0211)_내역서1128" xfId="8410"/>
    <cellStyle name="1_tree_구로리총괄내역_일신건영설계예산서(0211)_내역서1128_양목초교 학교공원화사업변경내역서(06.04.14)" xfId="8411"/>
    <cellStyle name="1_tree_구로리총괄내역_일신건영설계예산서(0211)_연못조성 수정" xfId="8412"/>
    <cellStyle name="1_tree_구로리총괄내역_일신건영설계예산서(0211)_연못조성 수정_222" xfId="8413"/>
    <cellStyle name="1_tree_구로리총괄내역_일신건영설계예산서(0211)_충장 체육공원증액설변" xfId="8414"/>
    <cellStyle name="1_tree_구로리총괄내역_일위대가" xfId="8415"/>
    <cellStyle name="1_tree_구로리총괄내역_일위대가_222" xfId="8416"/>
    <cellStyle name="1_tree_구로리총괄내역_일위대가_강진생태연못0224" xfId="8417"/>
    <cellStyle name="1_tree_구로리총괄내역_일위대가_강진생태연못0224_222" xfId="8418"/>
    <cellStyle name="1_tree_구로리총괄내역_일위대가_내역서1128" xfId="8419"/>
    <cellStyle name="1_tree_구로리총괄내역_일위대가_내역서1128_양목초교 학교공원화사업변경내역서(06.04.14)" xfId="8420"/>
    <cellStyle name="1_tree_구로리총괄내역_일위대가_연못조성 수정" xfId="8421"/>
    <cellStyle name="1_tree_구로리총괄내역_일위대가_연못조성 수정_222" xfId="8422"/>
    <cellStyle name="1_tree_구로리총괄내역_일위대가_충장 체육공원증액설변" xfId="8423"/>
    <cellStyle name="1_tree_구로리총괄내역_자재단가표" xfId="8424"/>
    <cellStyle name="1_tree_구로리총괄내역_자재단가표_222" xfId="8425"/>
    <cellStyle name="1_tree_구로리총괄내역_자재단가표_강진생태연못0224" xfId="8426"/>
    <cellStyle name="1_tree_구로리총괄내역_자재단가표_강진생태연못0224_222" xfId="8427"/>
    <cellStyle name="1_tree_구로리총괄내역_자재단가표_내역서1128" xfId="8428"/>
    <cellStyle name="1_tree_구로리총괄내역_자재단가표_내역서1128_양목초교 학교공원화사업변경내역서(06.04.14)" xfId="8429"/>
    <cellStyle name="1_tree_구로리총괄내역_자재단가표_연못조성 수정" xfId="8430"/>
    <cellStyle name="1_tree_구로리총괄내역_자재단가표_연못조성 수정_222" xfId="8431"/>
    <cellStyle name="1_tree_구로리총괄내역_자재단가표_충장 체육공원증액설변" xfId="8432"/>
    <cellStyle name="1_tree_구로리총괄내역_장안초등학교내역0814" xfId="8433"/>
    <cellStyle name="1_tree_구로리총괄내역_장안초등학교내역0814_222" xfId="8434"/>
    <cellStyle name="1_tree_구로리총괄내역_장안초등학교내역0814_강진생태연못0224" xfId="8435"/>
    <cellStyle name="1_tree_구로리총괄내역_장안초등학교내역0814_강진생태연못0224_222" xfId="8436"/>
    <cellStyle name="1_tree_구로리총괄내역_장안초등학교내역0814_내역서1128" xfId="8437"/>
    <cellStyle name="1_tree_구로리총괄내역_장안초등학교내역0814_내역서1128_양목초교 학교공원화사업변경내역서(06.04.14)" xfId="8438"/>
    <cellStyle name="1_tree_구로리총괄내역_장안초등학교내역0814_연못조성 수정" xfId="8439"/>
    <cellStyle name="1_tree_구로리총괄내역_장안초등학교내역0814_연못조성 수정_222" xfId="8440"/>
    <cellStyle name="1_tree_구로리총괄내역_장안초등학교내역0814_충장 체육공원증액설변" xfId="8441"/>
    <cellStyle name="1_tree_구로리총괄내역_충장 체육공원증액설변" xfId="8442"/>
    <cellStyle name="1_tree_구조물,조형물,수목보호" xfId="8443"/>
    <cellStyle name="1_tree_구조물,조형물,수목보호_NEW단위수량-주산" xfId="8444"/>
    <cellStyle name="1_tree_구조물,조형물,수목보호_남대천단위수량" xfId="8445"/>
    <cellStyle name="1_tree_구조물,조형물,수목보호_단위수량" xfId="8446"/>
    <cellStyle name="1_tree_구조물,조형물,수목보호_단위수량1" xfId="8447"/>
    <cellStyle name="1_tree_구조물,조형물,수목보호_단위수량15" xfId="8448"/>
    <cellStyle name="1_tree_구조물,조형물,수목보호_단위수량산출" xfId="8449"/>
    <cellStyle name="1_tree_구조물,조형물,수목보호_도곡단위수량" xfId="8450"/>
    <cellStyle name="1_tree_구조물,조형물,수목보호_수량산출서-11.25" xfId="8451"/>
    <cellStyle name="1_tree_구조물,조형물,수목보호_수량산출서-11.25_NEW단위수량-주산" xfId="8452"/>
    <cellStyle name="1_tree_구조물,조형물,수목보호_수량산출서-11.25_남대천단위수량" xfId="8453"/>
    <cellStyle name="1_tree_구조물,조형물,수목보호_수량산출서-11.25_단위수량" xfId="8454"/>
    <cellStyle name="1_tree_구조물,조형물,수목보호_수량산출서-11.25_단위수량1" xfId="8455"/>
    <cellStyle name="1_tree_구조물,조형물,수목보호_수량산출서-11.25_단위수량15" xfId="8456"/>
    <cellStyle name="1_tree_구조물,조형물,수목보호_수량산출서-11.25_단위수량산출" xfId="8457"/>
    <cellStyle name="1_tree_구조물,조형물,수목보호_수량산출서-11.25_도곡단위수량" xfId="8458"/>
    <cellStyle name="1_tree_구조물,조형물,수목보호_수량산출서-11.25_철거단위수량" xfId="8459"/>
    <cellStyle name="1_tree_구조물,조형물,수목보호_수량산출서-11.25_철거수량" xfId="8460"/>
    <cellStyle name="1_tree_구조물,조형물,수목보호_수량산출서-11.25_한수단위수량" xfId="8461"/>
    <cellStyle name="1_tree_구조물,조형물,수목보호_수량산출서-1201" xfId="8462"/>
    <cellStyle name="1_tree_구조물,조형물,수목보호_수량산출서-1201_NEW단위수량-주산" xfId="8463"/>
    <cellStyle name="1_tree_구조물,조형물,수목보호_수량산출서-1201_남대천단위수량" xfId="8464"/>
    <cellStyle name="1_tree_구조물,조형물,수목보호_수량산출서-1201_단위수량" xfId="8465"/>
    <cellStyle name="1_tree_구조물,조형물,수목보호_수량산출서-1201_단위수량1" xfId="8466"/>
    <cellStyle name="1_tree_구조물,조형물,수목보호_수량산출서-1201_단위수량15" xfId="8467"/>
    <cellStyle name="1_tree_구조물,조형물,수목보호_수량산출서-1201_단위수량산출" xfId="8468"/>
    <cellStyle name="1_tree_구조물,조형물,수목보호_수량산출서-1201_도곡단위수량" xfId="8469"/>
    <cellStyle name="1_tree_구조물,조형물,수목보호_수량산출서-1201_철거단위수량" xfId="8470"/>
    <cellStyle name="1_tree_구조물,조형물,수목보호_수량산출서-1201_철거수량" xfId="8471"/>
    <cellStyle name="1_tree_구조물,조형물,수목보호_수량산출서-1201_한수단위수량" xfId="8472"/>
    <cellStyle name="1_tree_구조물,조형물,수목보호_시설물단위수량" xfId="8473"/>
    <cellStyle name="1_tree_구조물,조형물,수목보호_시설물단위수량1" xfId="8474"/>
    <cellStyle name="1_tree_구조물,조형물,수목보호_시설물단위수량1_시설물단위수량" xfId="8475"/>
    <cellStyle name="1_tree_구조물,조형물,수목보호_오창수량산출서" xfId="8476"/>
    <cellStyle name="1_tree_구조물,조형물,수목보호_오창수량산출서_NEW단위수량-주산" xfId="8477"/>
    <cellStyle name="1_tree_구조물,조형물,수목보호_오창수량산출서_남대천단위수량" xfId="8478"/>
    <cellStyle name="1_tree_구조물,조형물,수목보호_오창수량산출서_단위수량" xfId="8479"/>
    <cellStyle name="1_tree_구조물,조형물,수목보호_오창수량산출서_단위수량1" xfId="8480"/>
    <cellStyle name="1_tree_구조물,조형물,수목보호_오창수량산출서_단위수량15" xfId="8481"/>
    <cellStyle name="1_tree_구조물,조형물,수목보호_오창수량산출서_단위수량산출" xfId="8482"/>
    <cellStyle name="1_tree_구조물,조형물,수목보호_오창수량산출서_도곡단위수량" xfId="8483"/>
    <cellStyle name="1_tree_구조물,조형물,수목보호_오창수량산출서_수량산출서-11.25" xfId="8484"/>
    <cellStyle name="1_tree_구조물,조형물,수목보호_오창수량산출서_수량산출서-11.25_NEW단위수량-주산" xfId="8485"/>
    <cellStyle name="1_tree_구조물,조형물,수목보호_오창수량산출서_수량산출서-11.25_남대천단위수량" xfId="8486"/>
    <cellStyle name="1_tree_구조물,조형물,수목보호_오창수량산출서_수량산출서-11.25_단위수량" xfId="8487"/>
    <cellStyle name="1_tree_구조물,조형물,수목보호_오창수량산출서_수량산출서-11.25_단위수량1" xfId="8488"/>
    <cellStyle name="1_tree_구조물,조형물,수목보호_오창수량산출서_수량산출서-11.25_단위수량15" xfId="8489"/>
    <cellStyle name="1_tree_구조물,조형물,수목보호_오창수량산출서_수량산출서-11.25_단위수량산출" xfId="8490"/>
    <cellStyle name="1_tree_구조물,조형물,수목보호_오창수량산출서_수량산출서-11.25_도곡단위수량" xfId="8491"/>
    <cellStyle name="1_tree_구조물,조형물,수목보호_오창수량산출서_수량산출서-11.25_철거단위수량" xfId="8492"/>
    <cellStyle name="1_tree_구조물,조형물,수목보호_오창수량산출서_수량산출서-11.25_철거수량" xfId="8493"/>
    <cellStyle name="1_tree_구조물,조형물,수목보호_오창수량산출서_수량산출서-11.25_한수단위수량" xfId="8494"/>
    <cellStyle name="1_tree_구조물,조형물,수목보호_오창수량산출서_수량산출서-1201" xfId="8495"/>
    <cellStyle name="1_tree_구조물,조형물,수목보호_오창수량산출서_수량산출서-1201_NEW단위수량-주산" xfId="8496"/>
    <cellStyle name="1_tree_구조물,조형물,수목보호_오창수량산출서_수량산출서-1201_남대천단위수량" xfId="8497"/>
    <cellStyle name="1_tree_구조물,조형물,수목보호_오창수량산출서_수량산출서-1201_단위수량" xfId="8498"/>
    <cellStyle name="1_tree_구조물,조형물,수목보호_오창수량산출서_수량산출서-1201_단위수량1" xfId="8499"/>
    <cellStyle name="1_tree_구조물,조형물,수목보호_오창수량산출서_수량산출서-1201_단위수량15" xfId="8500"/>
    <cellStyle name="1_tree_구조물,조형물,수목보호_오창수량산출서_수량산출서-1201_단위수량산출" xfId="8501"/>
    <cellStyle name="1_tree_구조물,조형물,수목보호_오창수량산출서_수량산출서-1201_도곡단위수량" xfId="8502"/>
    <cellStyle name="1_tree_구조물,조형물,수목보호_오창수량산출서_수량산출서-1201_철거단위수량" xfId="8503"/>
    <cellStyle name="1_tree_구조물,조형물,수목보호_오창수량산출서_수량산출서-1201_철거수량" xfId="8504"/>
    <cellStyle name="1_tree_구조물,조형물,수목보호_오창수량산출서_수량산출서-1201_한수단위수량" xfId="8505"/>
    <cellStyle name="1_tree_구조물,조형물,수목보호_오창수량산출서_시설물단위수량" xfId="8506"/>
    <cellStyle name="1_tree_구조물,조형물,수목보호_오창수량산출서_시설물단위수량1" xfId="8507"/>
    <cellStyle name="1_tree_구조물,조형물,수목보호_오창수량산출서_시설물단위수량1_시설물단위수량" xfId="8508"/>
    <cellStyle name="1_tree_구조물,조형물,수목보호_오창수량산출서_철거단위수량" xfId="8509"/>
    <cellStyle name="1_tree_구조물,조형물,수목보호_오창수량산출서_철거수량" xfId="8510"/>
    <cellStyle name="1_tree_구조물,조형물,수목보호_오창수량산출서_한수단위수량" xfId="8511"/>
    <cellStyle name="1_tree_구조물,조형물,수목보호_철거단위수량" xfId="8512"/>
    <cellStyle name="1_tree_구조물,조형물,수목보호_철거수량" xfId="8513"/>
    <cellStyle name="1_tree_구조물,조형물,수목보호_한수단위수량" xfId="8514"/>
    <cellStyle name="1_tree_남대천단위수량" xfId="8515"/>
    <cellStyle name="1_tree_내역서1128" xfId="8516"/>
    <cellStyle name="1_tree_내역서1128_양목초교 학교공원화사업변경내역서(06.04.14)" xfId="8517"/>
    <cellStyle name="1_tree_단위1" xfId="8518"/>
    <cellStyle name="1_tree_단위수량" xfId="8519"/>
    <cellStyle name="1_tree_단위수량1" xfId="8520"/>
    <cellStyle name="1_tree_단위수량15" xfId="8521"/>
    <cellStyle name="1_tree_단위수량산출" xfId="8522"/>
    <cellStyle name="1_tree_단위수량산출_1" xfId="8523"/>
    <cellStyle name="1_tree_단위수량산출_NEW단위수량-주산" xfId="8524"/>
    <cellStyle name="1_tree_단위수량산출_남대천단위수량" xfId="8525"/>
    <cellStyle name="1_tree_단위수량산출_단위수량" xfId="8526"/>
    <cellStyle name="1_tree_단위수량산출_단위수량1" xfId="8527"/>
    <cellStyle name="1_tree_단위수량산출_단위수량15" xfId="8528"/>
    <cellStyle name="1_tree_단위수량산출_단위수량산출" xfId="8529"/>
    <cellStyle name="1_tree_단위수량산출_도곡단위수량" xfId="8530"/>
    <cellStyle name="1_tree_단위수량산출_수량산출서-11.25" xfId="8531"/>
    <cellStyle name="1_tree_단위수량산출_수량산출서-11.25_NEW단위수량-주산" xfId="8532"/>
    <cellStyle name="1_tree_단위수량산출_수량산출서-11.25_남대천단위수량" xfId="8533"/>
    <cellStyle name="1_tree_단위수량산출_수량산출서-11.25_단위수량" xfId="8534"/>
    <cellStyle name="1_tree_단위수량산출_수량산출서-11.25_단위수량1" xfId="8535"/>
    <cellStyle name="1_tree_단위수량산출_수량산출서-11.25_단위수량15" xfId="8536"/>
    <cellStyle name="1_tree_단위수량산출_수량산출서-11.25_단위수량산출" xfId="8537"/>
    <cellStyle name="1_tree_단위수량산출_수량산출서-11.25_도곡단위수량" xfId="8538"/>
    <cellStyle name="1_tree_단위수량산출_수량산출서-11.25_철거단위수량" xfId="8539"/>
    <cellStyle name="1_tree_단위수량산출_수량산출서-11.25_철거수량" xfId="8540"/>
    <cellStyle name="1_tree_단위수량산출_수량산출서-11.25_한수단위수량" xfId="8541"/>
    <cellStyle name="1_tree_단위수량산출_수량산출서-1201" xfId="8542"/>
    <cellStyle name="1_tree_단위수량산출_수량산출서-1201_NEW단위수량-주산" xfId="8543"/>
    <cellStyle name="1_tree_단위수량산출_수량산출서-1201_남대천단위수량" xfId="8544"/>
    <cellStyle name="1_tree_단위수량산출_수량산출서-1201_단위수량" xfId="8545"/>
    <cellStyle name="1_tree_단위수량산출_수량산출서-1201_단위수량1" xfId="8546"/>
    <cellStyle name="1_tree_단위수량산출_수량산출서-1201_단위수량15" xfId="8547"/>
    <cellStyle name="1_tree_단위수량산출_수량산출서-1201_단위수량산출" xfId="8548"/>
    <cellStyle name="1_tree_단위수량산출_수량산출서-1201_도곡단위수량" xfId="8549"/>
    <cellStyle name="1_tree_단위수량산출_수량산출서-1201_철거단위수량" xfId="8550"/>
    <cellStyle name="1_tree_단위수량산출_수량산출서-1201_철거수량" xfId="8551"/>
    <cellStyle name="1_tree_단위수량산출_수량산출서-1201_한수단위수량" xfId="8552"/>
    <cellStyle name="1_tree_단위수량산출_시설물단위수량" xfId="8553"/>
    <cellStyle name="1_tree_단위수량산출_시설물단위수량1" xfId="8554"/>
    <cellStyle name="1_tree_단위수량산출_시설물단위수량1_시설물단위수량" xfId="8555"/>
    <cellStyle name="1_tree_단위수량산출_오창수량산출서" xfId="8556"/>
    <cellStyle name="1_tree_단위수량산출_오창수량산출서_NEW단위수량-주산" xfId="8557"/>
    <cellStyle name="1_tree_단위수량산출_오창수량산출서_남대천단위수량" xfId="8558"/>
    <cellStyle name="1_tree_단위수량산출_오창수량산출서_단위수량" xfId="8559"/>
    <cellStyle name="1_tree_단위수량산출_오창수량산출서_단위수량1" xfId="8560"/>
    <cellStyle name="1_tree_단위수량산출_오창수량산출서_단위수량15" xfId="8561"/>
    <cellStyle name="1_tree_단위수량산출_오창수량산출서_단위수량산출" xfId="8562"/>
    <cellStyle name="1_tree_단위수량산출_오창수량산출서_도곡단위수량" xfId="8563"/>
    <cellStyle name="1_tree_단위수량산출_오창수량산출서_수량산출서-11.25" xfId="8564"/>
    <cellStyle name="1_tree_단위수량산출_오창수량산출서_수량산출서-11.25_NEW단위수량-주산" xfId="8565"/>
    <cellStyle name="1_tree_단위수량산출_오창수량산출서_수량산출서-11.25_남대천단위수량" xfId="8566"/>
    <cellStyle name="1_tree_단위수량산출_오창수량산출서_수량산출서-11.25_단위수량" xfId="8567"/>
    <cellStyle name="1_tree_단위수량산출_오창수량산출서_수량산출서-11.25_단위수량1" xfId="8568"/>
    <cellStyle name="1_tree_단위수량산출_오창수량산출서_수량산출서-11.25_단위수량15" xfId="8569"/>
    <cellStyle name="1_tree_단위수량산출_오창수량산출서_수량산출서-11.25_단위수량산출" xfId="8570"/>
    <cellStyle name="1_tree_단위수량산출_오창수량산출서_수량산출서-11.25_도곡단위수량" xfId="8571"/>
    <cellStyle name="1_tree_단위수량산출_오창수량산출서_수량산출서-11.25_철거단위수량" xfId="8572"/>
    <cellStyle name="1_tree_단위수량산출_오창수량산출서_수량산출서-11.25_철거수량" xfId="8573"/>
    <cellStyle name="1_tree_단위수량산출_오창수량산출서_수량산출서-11.25_한수단위수량" xfId="8574"/>
    <cellStyle name="1_tree_단위수량산출_오창수량산출서_수량산출서-1201" xfId="8575"/>
    <cellStyle name="1_tree_단위수량산출_오창수량산출서_수량산출서-1201_NEW단위수량-주산" xfId="8576"/>
    <cellStyle name="1_tree_단위수량산출_오창수량산출서_수량산출서-1201_남대천단위수량" xfId="8577"/>
    <cellStyle name="1_tree_단위수량산출_오창수량산출서_수량산출서-1201_단위수량" xfId="8578"/>
    <cellStyle name="1_tree_단위수량산출_오창수량산출서_수량산출서-1201_단위수량1" xfId="8579"/>
    <cellStyle name="1_tree_단위수량산출_오창수량산출서_수량산출서-1201_단위수량15" xfId="8580"/>
    <cellStyle name="1_tree_단위수량산출_오창수량산출서_수량산출서-1201_단위수량산출" xfId="8581"/>
    <cellStyle name="1_tree_단위수량산출_오창수량산출서_수량산출서-1201_도곡단위수량" xfId="8582"/>
    <cellStyle name="1_tree_단위수량산출_오창수량산출서_수량산출서-1201_철거단위수량" xfId="8583"/>
    <cellStyle name="1_tree_단위수량산출_오창수량산출서_수량산출서-1201_철거수량" xfId="8584"/>
    <cellStyle name="1_tree_단위수량산출_오창수량산출서_수량산출서-1201_한수단위수량" xfId="8585"/>
    <cellStyle name="1_tree_단위수량산출_오창수량산출서_시설물단위수량" xfId="8586"/>
    <cellStyle name="1_tree_단위수량산출_오창수량산출서_시설물단위수량1" xfId="8587"/>
    <cellStyle name="1_tree_단위수량산출_오창수량산출서_시설물단위수량1_시설물단위수량" xfId="8588"/>
    <cellStyle name="1_tree_단위수량산출_오창수량산출서_철거단위수량" xfId="8589"/>
    <cellStyle name="1_tree_단위수량산출_오창수량산출서_철거수량" xfId="8590"/>
    <cellStyle name="1_tree_단위수량산출_오창수량산출서_한수단위수량" xfId="8591"/>
    <cellStyle name="1_tree_단위수량산출_용평단위수량" xfId="8592"/>
    <cellStyle name="1_tree_단위수량산출_철거단위수량" xfId="8593"/>
    <cellStyle name="1_tree_단위수량산출_철거수량" xfId="8594"/>
    <cellStyle name="1_tree_단위수량산출_한수단위수량" xfId="8595"/>
    <cellStyle name="1_tree_단위수량산출1" xfId="8596"/>
    <cellStyle name="1_tree_단위수량산출-1" xfId="8597"/>
    <cellStyle name="1_tree_단위수량산출1_1" xfId="8598"/>
    <cellStyle name="1_tree_단위수량산출1_NEW단위수량-주산" xfId="8599"/>
    <cellStyle name="1_tree_단위수량산출-1_NEW단위수량-주산" xfId="8600"/>
    <cellStyle name="1_tree_단위수량산출1_남대천단위수량" xfId="8601"/>
    <cellStyle name="1_tree_단위수량산출-1_남대천단위수량" xfId="8602"/>
    <cellStyle name="1_tree_단위수량산출1_단위수량" xfId="8603"/>
    <cellStyle name="1_tree_단위수량산출-1_단위수량" xfId="8604"/>
    <cellStyle name="1_tree_단위수량산출1_단위수량1" xfId="8605"/>
    <cellStyle name="1_tree_단위수량산출-1_단위수량1" xfId="8606"/>
    <cellStyle name="1_tree_단위수량산출1_단위수량15" xfId="8607"/>
    <cellStyle name="1_tree_단위수량산출-1_단위수량15" xfId="8608"/>
    <cellStyle name="1_tree_단위수량산출1_단위수량산출" xfId="8609"/>
    <cellStyle name="1_tree_단위수량산출-1_단위수량산출" xfId="8610"/>
    <cellStyle name="1_tree_단위수량산출1_도곡단위수량" xfId="8611"/>
    <cellStyle name="1_tree_단위수량산출-1_도곡단위수량" xfId="8612"/>
    <cellStyle name="1_tree_단위수량산출1_수량산출서-11.25" xfId="8613"/>
    <cellStyle name="1_tree_단위수량산출-1_수량산출서-11.25" xfId="8614"/>
    <cellStyle name="1_tree_단위수량산출1_수량산출서-11.25_NEW단위수량-주산" xfId="8615"/>
    <cellStyle name="1_tree_단위수량산출-1_수량산출서-11.25_NEW단위수량-주산" xfId="8616"/>
    <cellStyle name="1_tree_단위수량산출1_수량산출서-11.25_남대천단위수량" xfId="8617"/>
    <cellStyle name="1_tree_단위수량산출-1_수량산출서-11.25_남대천단위수량" xfId="8618"/>
    <cellStyle name="1_tree_단위수량산출1_수량산출서-11.25_단위수량" xfId="8619"/>
    <cellStyle name="1_tree_단위수량산출-1_수량산출서-11.25_단위수량" xfId="8620"/>
    <cellStyle name="1_tree_단위수량산출1_수량산출서-11.25_단위수량1" xfId="8621"/>
    <cellStyle name="1_tree_단위수량산출-1_수량산출서-11.25_단위수량1" xfId="8622"/>
    <cellStyle name="1_tree_단위수량산출1_수량산출서-11.25_단위수량15" xfId="8623"/>
    <cellStyle name="1_tree_단위수량산출-1_수량산출서-11.25_단위수량15" xfId="8624"/>
    <cellStyle name="1_tree_단위수량산출1_수량산출서-11.25_단위수량산출" xfId="8625"/>
    <cellStyle name="1_tree_단위수량산출-1_수량산출서-11.25_단위수량산출" xfId="8626"/>
    <cellStyle name="1_tree_단위수량산출1_수량산출서-11.25_도곡단위수량" xfId="8627"/>
    <cellStyle name="1_tree_단위수량산출-1_수량산출서-11.25_도곡단위수량" xfId="8628"/>
    <cellStyle name="1_tree_단위수량산출1_수량산출서-11.25_철거단위수량" xfId="8629"/>
    <cellStyle name="1_tree_단위수량산출-1_수량산출서-11.25_철거단위수량" xfId="8630"/>
    <cellStyle name="1_tree_단위수량산출1_수량산출서-11.25_철거수량" xfId="8631"/>
    <cellStyle name="1_tree_단위수량산출-1_수량산출서-11.25_철거수량" xfId="8632"/>
    <cellStyle name="1_tree_단위수량산출1_수량산출서-11.25_한수단위수량" xfId="8633"/>
    <cellStyle name="1_tree_단위수량산출-1_수량산출서-11.25_한수단위수량" xfId="8634"/>
    <cellStyle name="1_tree_단위수량산출1_수량산출서-1201" xfId="8635"/>
    <cellStyle name="1_tree_단위수량산출-1_수량산출서-1201" xfId="8636"/>
    <cellStyle name="1_tree_단위수량산출1_수량산출서-1201_NEW단위수량-주산" xfId="8637"/>
    <cellStyle name="1_tree_단위수량산출-1_수량산출서-1201_NEW단위수량-주산" xfId="8638"/>
    <cellStyle name="1_tree_단위수량산출1_수량산출서-1201_남대천단위수량" xfId="8639"/>
    <cellStyle name="1_tree_단위수량산출-1_수량산출서-1201_남대천단위수량" xfId="8640"/>
    <cellStyle name="1_tree_단위수량산출1_수량산출서-1201_단위수량" xfId="8641"/>
    <cellStyle name="1_tree_단위수량산출-1_수량산출서-1201_단위수량" xfId="8642"/>
    <cellStyle name="1_tree_단위수량산출1_수량산출서-1201_단위수량1" xfId="8643"/>
    <cellStyle name="1_tree_단위수량산출-1_수량산출서-1201_단위수량1" xfId="8644"/>
    <cellStyle name="1_tree_단위수량산출1_수량산출서-1201_단위수량15" xfId="8645"/>
    <cellStyle name="1_tree_단위수량산출-1_수량산출서-1201_단위수량15" xfId="8646"/>
    <cellStyle name="1_tree_단위수량산출1_수량산출서-1201_단위수량산출" xfId="8647"/>
    <cellStyle name="1_tree_단위수량산출-1_수량산출서-1201_단위수량산출" xfId="8648"/>
    <cellStyle name="1_tree_단위수량산출1_수량산출서-1201_도곡단위수량" xfId="8649"/>
    <cellStyle name="1_tree_단위수량산출-1_수량산출서-1201_도곡단위수량" xfId="8650"/>
    <cellStyle name="1_tree_단위수량산출1_수량산출서-1201_철거단위수량" xfId="8651"/>
    <cellStyle name="1_tree_단위수량산출-1_수량산출서-1201_철거단위수량" xfId="8652"/>
    <cellStyle name="1_tree_단위수량산출1_수량산출서-1201_철거수량" xfId="8653"/>
    <cellStyle name="1_tree_단위수량산출-1_수량산출서-1201_철거수량" xfId="8654"/>
    <cellStyle name="1_tree_단위수량산출1_수량산출서-1201_한수단위수량" xfId="8655"/>
    <cellStyle name="1_tree_단위수량산출-1_수량산출서-1201_한수단위수량" xfId="8656"/>
    <cellStyle name="1_tree_단위수량산출1_시설물단위수량" xfId="8657"/>
    <cellStyle name="1_tree_단위수량산출-1_시설물단위수량" xfId="8658"/>
    <cellStyle name="1_tree_단위수량산출1_시설물단위수량1" xfId="8659"/>
    <cellStyle name="1_tree_단위수량산출-1_시설물단위수량1" xfId="8660"/>
    <cellStyle name="1_tree_단위수량산출1_시설물단위수량1_시설물단위수량" xfId="8661"/>
    <cellStyle name="1_tree_단위수량산출-1_시설물단위수량1_시설물단위수량" xfId="8662"/>
    <cellStyle name="1_tree_단위수량산출1_오창수량산출서" xfId="8663"/>
    <cellStyle name="1_tree_단위수량산출-1_오창수량산출서" xfId="8664"/>
    <cellStyle name="1_tree_단위수량산출1_오창수량산출서_NEW단위수량-주산" xfId="8665"/>
    <cellStyle name="1_tree_단위수량산출-1_오창수량산출서_NEW단위수량-주산" xfId="8666"/>
    <cellStyle name="1_tree_단위수량산출1_오창수량산출서_남대천단위수량" xfId="8667"/>
    <cellStyle name="1_tree_단위수량산출-1_오창수량산출서_남대천단위수량" xfId="8668"/>
    <cellStyle name="1_tree_단위수량산출1_오창수량산출서_단위수량" xfId="8669"/>
    <cellStyle name="1_tree_단위수량산출-1_오창수량산출서_단위수량" xfId="8670"/>
    <cellStyle name="1_tree_단위수량산출1_오창수량산출서_단위수량1" xfId="8671"/>
    <cellStyle name="1_tree_단위수량산출-1_오창수량산출서_단위수량1" xfId="8672"/>
    <cellStyle name="1_tree_단위수량산출1_오창수량산출서_단위수량15" xfId="8673"/>
    <cellStyle name="1_tree_단위수량산출-1_오창수량산출서_단위수량15" xfId="8674"/>
    <cellStyle name="1_tree_단위수량산출1_오창수량산출서_단위수량산출" xfId="8675"/>
    <cellStyle name="1_tree_단위수량산출-1_오창수량산출서_단위수량산출" xfId="8676"/>
    <cellStyle name="1_tree_단위수량산출1_오창수량산출서_도곡단위수량" xfId="8677"/>
    <cellStyle name="1_tree_단위수량산출-1_오창수량산출서_도곡단위수량" xfId="8678"/>
    <cellStyle name="1_tree_단위수량산출1_오창수량산출서_수량산출서-11.25" xfId="8679"/>
    <cellStyle name="1_tree_단위수량산출-1_오창수량산출서_수량산출서-11.25" xfId="8680"/>
    <cellStyle name="1_tree_단위수량산출1_오창수량산출서_수량산출서-11.25_NEW단위수량-주산" xfId="8681"/>
    <cellStyle name="1_tree_단위수량산출-1_오창수량산출서_수량산출서-11.25_NEW단위수량-주산" xfId="8682"/>
    <cellStyle name="1_tree_단위수량산출1_오창수량산출서_수량산출서-11.25_남대천단위수량" xfId="8683"/>
    <cellStyle name="1_tree_단위수량산출-1_오창수량산출서_수량산출서-11.25_남대천단위수량" xfId="8684"/>
    <cellStyle name="1_tree_단위수량산출1_오창수량산출서_수량산출서-11.25_단위수량" xfId="8685"/>
    <cellStyle name="1_tree_단위수량산출-1_오창수량산출서_수량산출서-11.25_단위수량" xfId="8686"/>
    <cellStyle name="1_tree_단위수량산출1_오창수량산출서_수량산출서-11.25_단위수량1" xfId="8687"/>
    <cellStyle name="1_tree_단위수량산출-1_오창수량산출서_수량산출서-11.25_단위수량1" xfId="8688"/>
    <cellStyle name="1_tree_단위수량산출1_오창수량산출서_수량산출서-11.25_단위수량15" xfId="8689"/>
    <cellStyle name="1_tree_단위수량산출-1_오창수량산출서_수량산출서-11.25_단위수량15" xfId="8690"/>
    <cellStyle name="1_tree_단위수량산출1_오창수량산출서_수량산출서-11.25_단위수량산출" xfId="8691"/>
    <cellStyle name="1_tree_단위수량산출-1_오창수량산출서_수량산출서-11.25_단위수량산출" xfId="8692"/>
    <cellStyle name="1_tree_단위수량산출1_오창수량산출서_수량산출서-11.25_도곡단위수량" xfId="8693"/>
    <cellStyle name="1_tree_단위수량산출-1_오창수량산출서_수량산출서-11.25_도곡단위수량" xfId="8694"/>
    <cellStyle name="1_tree_단위수량산출1_오창수량산출서_수량산출서-11.25_철거단위수량" xfId="8695"/>
    <cellStyle name="1_tree_단위수량산출-1_오창수량산출서_수량산출서-11.25_철거단위수량" xfId="8696"/>
    <cellStyle name="1_tree_단위수량산출1_오창수량산출서_수량산출서-11.25_철거수량" xfId="8697"/>
    <cellStyle name="1_tree_단위수량산출-1_오창수량산출서_수량산출서-11.25_철거수량" xfId="8698"/>
    <cellStyle name="1_tree_단위수량산출1_오창수량산출서_수량산출서-11.25_한수단위수량" xfId="8699"/>
    <cellStyle name="1_tree_단위수량산출-1_오창수량산출서_수량산출서-11.25_한수단위수량" xfId="8700"/>
    <cellStyle name="1_tree_단위수량산출1_오창수량산출서_수량산출서-1201" xfId="8701"/>
    <cellStyle name="1_tree_단위수량산출-1_오창수량산출서_수량산출서-1201" xfId="8702"/>
    <cellStyle name="1_tree_단위수량산출1_오창수량산출서_수량산출서-1201_NEW단위수량-주산" xfId="8703"/>
    <cellStyle name="1_tree_단위수량산출-1_오창수량산출서_수량산출서-1201_NEW단위수량-주산" xfId="8704"/>
    <cellStyle name="1_tree_단위수량산출1_오창수량산출서_수량산출서-1201_남대천단위수량" xfId="8705"/>
    <cellStyle name="1_tree_단위수량산출-1_오창수량산출서_수량산출서-1201_남대천단위수량" xfId="8706"/>
    <cellStyle name="1_tree_단위수량산출1_오창수량산출서_수량산출서-1201_단위수량" xfId="8707"/>
    <cellStyle name="1_tree_단위수량산출-1_오창수량산출서_수량산출서-1201_단위수량" xfId="8708"/>
    <cellStyle name="1_tree_단위수량산출1_오창수량산출서_수량산출서-1201_단위수량1" xfId="8709"/>
    <cellStyle name="1_tree_단위수량산출-1_오창수량산출서_수량산출서-1201_단위수량1" xfId="8710"/>
    <cellStyle name="1_tree_단위수량산출1_오창수량산출서_수량산출서-1201_단위수량15" xfId="8711"/>
    <cellStyle name="1_tree_단위수량산출-1_오창수량산출서_수량산출서-1201_단위수량15" xfId="8712"/>
    <cellStyle name="1_tree_단위수량산출1_오창수량산출서_수량산출서-1201_단위수량산출" xfId="8713"/>
    <cellStyle name="1_tree_단위수량산출-1_오창수량산출서_수량산출서-1201_단위수량산출" xfId="8714"/>
    <cellStyle name="1_tree_단위수량산출1_오창수량산출서_수량산출서-1201_도곡단위수량" xfId="8715"/>
    <cellStyle name="1_tree_단위수량산출-1_오창수량산출서_수량산출서-1201_도곡단위수량" xfId="8716"/>
    <cellStyle name="1_tree_단위수량산출1_오창수량산출서_수량산출서-1201_철거단위수량" xfId="8717"/>
    <cellStyle name="1_tree_단위수량산출-1_오창수량산출서_수량산출서-1201_철거단위수량" xfId="8718"/>
    <cellStyle name="1_tree_단위수량산출1_오창수량산출서_수량산출서-1201_철거수량" xfId="8719"/>
    <cellStyle name="1_tree_단위수량산출-1_오창수량산출서_수량산출서-1201_철거수량" xfId="8720"/>
    <cellStyle name="1_tree_단위수량산출1_오창수량산출서_수량산출서-1201_한수단위수량" xfId="8721"/>
    <cellStyle name="1_tree_단위수량산출-1_오창수량산출서_수량산출서-1201_한수단위수량" xfId="8722"/>
    <cellStyle name="1_tree_단위수량산출1_오창수량산출서_시설물단위수량" xfId="8723"/>
    <cellStyle name="1_tree_단위수량산출-1_오창수량산출서_시설물단위수량" xfId="8724"/>
    <cellStyle name="1_tree_단위수량산출1_오창수량산출서_시설물단위수량1" xfId="8725"/>
    <cellStyle name="1_tree_단위수량산출-1_오창수량산출서_시설물단위수량1" xfId="8726"/>
    <cellStyle name="1_tree_단위수량산출1_오창수량산출서_시설물단위수량1_시설물단위수량" xfId="8727"/>
    <cellStyle name="1_tree_단위수량산출-1_오창수량산출서_시설물단위수량1_시설물단위수량" xfId="8728"/>
    <cellStyle name="1_tree_단위수량산출1_오창수량산출서_철거단위수량" xfId="8729"/>
    <cellStyle name="1_tree_단위수량산출-1_오창수량산출서_철거단위수량" xfId="8730"/>
    <cellStyle name="1_tree_단위수량산출1_오창수량산출서_철거수량" xfId="8731"/>
    <cellStyle name="1_tree_단위수량산출-1_오창수량산출서_철거수량" xfId="8732"/>
    <cellStyle name="1_tree_단위수량산출1_오창수량산출서_한수단위수량" xfId="8733"/>
    <cellStyle name="1_tree_단위수량산출-1_오창수량산출서_한수단위수량" xfId="8734"/>
    <cellStyle name="1_tree_단위수량산출1_용평단위수량" xfId="8735"/>
    <cellStyle name="1_tree_단위수량산출-1_용평단위수량" xfId="8736"/>
    <cellStyle name="1_tree_단위수량산출1_철거단위수량" xfId="8737"/>
    <cellStyle name="1_tree_단위수량산출-1_철거단위수량" xfId="8738"/>
    <cellStyle name="1_tree_단위수량산출1_철거수량" xfId="8739"/>
    <cellStyle name="1_tree_단위수량산출-1_철거수량" xfId="8740"/>
    <cellStyle name="1_tree_단위수량산출1_한수단위수량" xfId="8741"/>
    <cellStyle name="1_tree_단위수량산출-1_한수단위수량" xfId="8742"/>
    <cellStyle name="1_tree_단위수량산출2" xfId="8743"/>
    <cellStyle name="1_tree_단위수량산출2_NEW단위수량-주산" xfId="8744"/>
    <cellStyle name="1_tree_단위수량산출2_남대천단위수량" xfId="8745"/>
    <cellStyle name="1_tree_단위수량산출2_단위수량" xfId="8746"/>
    <cellStyle name="1_tree_단위수량산출2_단위수량1" xfId="8747"/>
    <cellStyle name="1_tree_단위수량산출2_단위수량15" xfId="8748"/>
    <cellStyle name="1_tree_단위수량산출2_단위수량산출" xfId="8749"/>
    <cellStyle name="1_tree_단위수량산출2_도곡단위수량" xfId="8750"/>
    <cellStyle name="1_tree_단위수량산출2_수량산출서-11.25" xfId="8751"/>
    <cellStyle name="1_tree_단위수량산출2_수량산출서-11.25_NEW단위수량-주산" xfId="8752"/>
    <cellStyle name="1_tree_단위수량산출2_수량산출서-11.25_남대천단위수량" xfId="8753"/>
    <cellStyle name="1_tree_단위수량산출2_수량산출서-11.25_단위수량" xfId="8754"/>
    <cellStyle name="1_tree_단위수량산출2_수량산출서-11.25_단위수량1" xfId="8755"/>
    <cellStyle name="1_tree_단위수량산출2_수량산출서-11.25_단위수량15" xfId="8756"/>
    <cellStyle name="1_tree_단위수량산출2_수량산출서-11.25_단위수량산출" xfId="8757"/>
    <cellStyle name="1_tree_단위수량산출2_수량산출서-11.25_도곡단위수량" xfId="8758"/>
    <cellStyle name="1_tree_단위수량산출2_수량산출서-11.25_철거단위수량" xfId="8759"/>
    <cellStyle name="1_tree_단위수량산출2_수량산출서-11.25_철거수량" xfId="8760"/>
    <cellStyle name="1_tree_단위수량산출2_수량산출서-11.25_한수단위수량" xfId="8761"/>
    <cellStyle name="1_tree_단위수량산출2_수량산출서-1201" xfId="8762"/>
    <cellStyle name="1_tree_단위수량산출2_수량산출서-1201_NEW단위수량-주산" xfId="8763"/>
    <cellStyle name="1_tree_단위수량산출2_수량산출서-1201_남대천단위수량" xfId="8764"/>
    <cellStyle name="1_tree_단위수량산출2_수량산출서-1201_단위수량" xfId="8765"/>
    <cellStyle name="1_tree_단위수량산출2_수량산출서-1201_단위수량1" xfId="8766"/>
    <cellStyle name="1_tree_단위수량산출2_수량산출서-1201_단위수량15" xfId="8767"/>
    <cellStyle name="1_tree_단위수량산출2_수량산출서-1201_단위수량산출" xfId="8768"/>
    <cellStyle name="1_tree_단위수량산출2_수량산출서-1201_도곡단위수량" xfId="8769"/>
    <cellStyle name="1_tree_단위수량산출2_수량산출서-1201_철거단위수량" xfId="8770"/>
    <cellStyle name="1_tree_단위수량산출2_수량산출서-1201_철거수량" xfId="8771"/>
    <cellStyle name="1_tree_단위수량산출2_수량산출서-1201_한수단위수량" xfId="8772"/>
    <cellStyle name="1_tree_단위수량산출2_시설물단위수량" xfId="8773"/>
    <cellStyle name="1_tree_단위수량산출2_시설물단위수량1" xfId="8774"/>
    <cellStyle name="1_tree_단위수량산출2_시설물단위수량1_시설물단위수량" xfId="8775"/>
    <cellStyle name="1_tree_단위수량산출2_오창수량산출서" xfId="8776"/>
    <cellStyle name="1_tree_단위수량산출2_오창수량산출서_NEW단위수량-주산" xfId="8777"/>
    <cellStyle name="1_tree_단위수량산출2_오창수량산출서_남대천단위수량" xfId="8778"/>
    <cellStyle name="1_tree_단위수량산출2_오창수량산출서_단위수량" xfId="8779"/>
    <cellStyle name="1_tree_단위수량산출2_오창수량산출서_단위수량1" xfId="8780"/>
    <cellStyle name="1_tree_단위수량산출2_오창수량산출서_단위수량15" xfId="8781"/>
    <cellStyle name="1_tree_단위수량산출2_오창수량산출서_단위수량산출" xfId="8782"/>
    <cellStyle name="1_tree_단위수량산출2_오창수량산출서_도곡단위수량" xfId="8783"/>
    <cellStyle name="1_tree_단위수량산출2_오창수량산출서_수량산출서-11.25" xfId="8784"/>
    <cellStyle name="1_tree_단위수량산출2_오창수량산출서_수량산출서-11.25_NEW단위수량-주산" xfId="8785"/>
    <cellStyle name="1_tree_단위수량산출2_오창수량산출서_수량산출서-11.25_남대천단위수량" xfId="8786"/>
    <cellStyle name="1_tree_단위수량산출2_오창수량산출서_수량산출서-11.25_단위수량" xfId="8787"/>
    <cellStyle name="1_tree_단위수량산출2_오창수량산출서_수량산출서-11.25_단위수량1" xfId="8788"/>
    <cellStyle name="1_tree_단위수량산출2_오창수량산출서_수량산출서-11.25_단위수량15" xfId="8789"/>
    <cellStyle name="1_tree_단위수량산출2_오창수량산출서_수량산출서-11.25_단위수량산출" xfId="8790"/>
    <cellStyle name="1_tree_단위수량산출2_오창수량산출서_수량산출서-11.25_도곡단위수량" xfId="8791"/>
    <cellStyle name="1_tree_단위수량산출2_오창수량산출서_수량산출서-11.25_철거단위수량" xfId="8792"/>
    <cellStyle name="1_tree_단위수량산출2_오창수량산출서_수량산출서-11.25_철거수량" xfId="8793"/>
    <cellStyle name="1_tree_단위수량산출2_오창수량산출서_수량산출서-11.25_한수단위수량" xfId="8794"/>
    <cellStyle name="1_tree_단위수량산출2_오창수량산출서_수량산출서-1201" xfId="8795"/>
    <cellStyle name="1_tree_단위수량산출2_오창수량산출서_수량산출서-1201_NEW단위수량-주산" xfId="8796"/>
    <cellStyle name="1_tree_단위수량산출2_오창수량산출서_수량산출서-1201_남대천단위수량" xfId="8797"/>
    <cellStyle name="1_tree_단위수량산출2_오창수량산출서_수량산출서-1201_단위수량" xfId="8798"/>
    <cellStyle name="1_tree_단위수량산출2_오창수량산출서_수량산출서-1201_단위수량1" xfId="8799"/>
    <cellStyle name="1_tree_단위수량산출2_오창수량산출서_수량산출서-1201_단위수량15" xfId="8800"/>
    <cellStyle name="1_tree_단위수량산출2_오창수량산출서_수량산출서-1201_단위수량산출" xfId="8801"/>
    <cellStyle name="1_tree_단위수량산출2_오창수량산출서_수량산출서-1201_도곡단위수량" xfId="8802"/>
    <cellStyle name="1_tree_단위수량산출2_오창수량산출서_수량산출서-1201_철거단위수량" xfId="8803"/>
    <cellStyle name="1_tree_단위수량산출2_오창수량산출서_수량산출서-1201_철거수량" xfId="8804"/>
    <cellStyle name="1_tree_단위수량산출2_오창수량산출서_수량산출서-1201_한수단위수량" xfId="8805"/>
    <cellStyle name="1_tree_단위수량산출2_오창수량산출서_시설물단위수량" xfId="8806"/>
    <cellStyle name="1_tree_단위수량산출2_오창수량산출서_시설물단위수량1" xfId="8807"/>
    <cellStyle name="1_tree_단위수량산출2_오창수량산출서_시설물단위수량1_시설물단위수량" xfId="8808"/>
    <cellStyle name="1_tree_단위수량산출2_오창수량산출서_철거단위수량" xfId="8809"/>
    <cellStyle name="1_tree_단위수량산출2_오창수량산출서_철거수량" xfId="8810"/>
    <cellStyle name="1_tree_단위수량산출2_오창수량산출서_한수단위수량" xfId="8811"/>
    <cellStyle name="1_tree_단위수량산출2_철거단위수량" xfId="8812"/>
    <cellStyle name="1_tree_단위수량산출2_철거수량" xfId="8813"/>
    <cellStyle name="1_tree_단위수량산출2_한수단위수량" xfId="8814"/>
    <cellStyle name="1_tree_단위수량산출-개군" xfId="8815"/>
    <cellStyle name="1_tree_단위수량산출-구로중" xfId="8816"/>
    <cellStyle name="1_tree_단위수량산출-동북" xfId="8817"/>
    <cellStyle name="1_tree_단위수량산출-문화" xfId="8818"/>
    <cellStyle name="1_tree_단위수량산출서-1공구" xfId="8819"/>
    <cellStyle name="1_tree_단위수량산출-서현" xfId="8820"/>
    <cellStyle name="1_tree_단위수량산출-충남여고" xfId="8821"/>
    <cellStyle name="1_tree_도곡단위수량" xfId="8822"/>
    <cellStyle name="1_tree_설계서(갑지)0223" xfId="8823"/>
    <cellStyle name="1_tree_설계예산서및단가산출서" xfId="8824"/>
    <cellStyle name="1_tree_수량산출" xfId="8825"/>
    <cellStyle name="1_tree_수량산출_041206 목동내역" xfId="8826"/>
    <cellStyle name="1_tree_수량산출_041206 목동내역_설계서(갑지)0223" xfId="8827"/>
    <cellStyle name="1_tree_수량산출_041206 목동내역_설계예산서및단가산출서" xfId="8828"/>
    <cellStyle name="1_tree_수량산출_041206 목동내역_진입램프최종" xfId="8829"/>
    <cellStyle name="1_tree_수량산출_041206 목동내역_진입램프최종엑셀" xfId="8830"/>
    <cellStyle name="1_tree_수량산출_222" xfId="8831"/>
    <cellStyle name="1_tree_수량산출_강진생태연못0224" xfId="8832"/>
    <cellStyle name="1_tree_수량산출_강진생태연못0224_222" xfId="8833"/>
    <cellStyle name="1_tree_수량산출_구로리총괄내역" xfId="8834"/>
    <cellStyle name="1_tree_수량산출_구로리총괄내역_222" xfId="8835"/>
    <cellStyle name="1_tree_수량산출_구로리총괄내역_강진생태연못0224" xfId="8836"/>
    <cellStyle name="1_tree_수량산출_구로리총괄내역_강진생태연못0224_222" xfId="8837"/>
    <cellStyle name="1_tree_수량산출_구로리총괄내역_구로리설계예산서1029" xfId="8838"/>
    <cellStyle name="1_tree_수량산출_구로리총괄내역_구로리설계예산서1029_222" xfId="8839"/>
    <cellStyle name="1_tree_수량산출_구로리총괄내역_구로리설계예산서1029_강진생태연못0224" xfId="8840"/>
    <cellStyle name="1_tree_수량산출_구로리총괄내역_구로리설계예산서1029_강진생태연못0224_222" xfId="8841"/>
    <cellStyle name="1_tree_수량산출_구로리총괄내역_구로리설계예산서1029_내역서1128" xfId="8842"/>
    <cellStyle name="1_tree_수량산출_구로리총괄내역_구로리설계예산서1029_내역서1128_양목초교 학교공원화사업변경내역서(06.04.14)" xfId="8843"/>
    <cellStyle name="1_tree_수량산출_구로리총괄내역_구로리설계예산서1029_연못조성 수정" xfId="8844"/>
    <cellStyle name="1_tree_수량산출_구로리총괄내역_구로리설계예산서1029_연못조성 수정_222" xfId="8845"/>
    <cellStyle name="1_tree_수량산출_구로리총괄내역_구로리설계예산서1029_충장 체육공원증액설변" xfId="8846"/>
    <cellStyle name="1_tree_수량산출_구로리총괄내역_구로리설계예산서1118준공" xfId="8847"/>
    <cellStyle name="1_tree_수량산출_구로리총괄내역_구로리설계예산서1118준공_222" xfId="8848"/>
    <cellStyle name="1_tree_수량산출_구로리총괄내역_구로리설계예산서1118준공_강진생태연못0224" xfId="8849"/>
    <cellStyle name="1_tree_수량산출_구로리총괄내역_구로리설계예산서1118준공_강진생태연못0224_222" xfId="8850"/>
    <cellStyle name="1_tree_수량산출_구로리총괄내역_구로리설계예산서1118준공_내역서1128" xfId="8851"/>
    <cellStyle name="1_tree_수량산출_구로리총괄내역_구로리설계예산서1118준공_내역서1128_양목초교 학교공원화사업변경내역서(06.04.14)" xfId="8852"/>
    <cellStyle name="1_tree_수량산출_구로리총괄내역_구로리설계예산서1118준공_연못조성 수정" xfId="8853"/>
    <cellStyle name="1_tree_수량산출_구로리총괄내역_구로리설계예산서1118준공_연못조성 수정_222" xfId="8854"/>
    <cellStyle name="1_tree_수량산출_구로리총괄내역_구로리설계예산서1118준공_충장 체육공원증액설변" xfId="8855"/>
    <cellStyle name="1_tree_수량산출_구로리총괄내역_구로리설계예산서조경" xfId="8856"/>
    <cellStyle name="1_tree_수량산출_구로리총괄내역_구로리설계예산서조경_222" xfId="8857"/>
    <cellStyle name="1_tree_수량산출_구로리총괄내역_구로리설계예산서조경_강진생태연못0224" xfId="8858"/>
    <cellStyle name="1_tree_수량산출_구로리총괄내역_구로리설계예산서조경_강진생태연못0224_222" xfId="8859"/>
    <cellStyle name="1_tree_수량산출_구로리총괄내역_구로리설계예산서조경_내역서1128" xfId="8860"/>
    <cellStyle name="1_tree_수량산출_구로리총괄내역_구로리설계예산서조경_내역서1128_양목초교 학교공원화사업변경내역서(06.04.14)" xfId="8861"/>
    <cellStyle name="1_tree_수량산출_구로리총괄내역_구로리설계예산서조경_연못조성 수정" xfId="8862"/>
    <cellStyle name="1_tree_수량산출_구로리총괄내역_구로리설계예산서조경_연못조성 수정_222" xfId="8863"/>
    <cellStyle name="1_tree_수량산출_구로리총괄내역_구로리설계예산서조경_충장 체육공원증액설변" xfId="8864"/>
    <cellStyle name="1_tree_수량산출_구로리총괄내역_구로리어린이공원예산서(조경)1125" xfId="8865"/>
    <cellStyle name="1_tree_수량산출_구로리총괄내역_구로리어린이공원예산서(조경)1125_222" xfId="8866"/>
    <cellStyle name="1_tree_수량산출_구로리총괄내역_구로리어린이공원예산서(조경)1125_강진생태연못0224" xfId="8867"/>
    <cellStyle name="1_tree_수량산출_구로리총괄내역_구로리어린이공원예산서(조경)1125_강진생태연못0224_222" xfId="8868"/>
    <cellStyle name="1_tree_수량산출_구로리총괄내역_구로리어린이공원예산서(조경)1125_내역서1128" xfId="8869"/>
    <cellStyle name="1_tree_수량산출_구로리총괄내역_구로리어린이공원예산서(조경)1125_내역서1128_양목초교 학교공원화사업변경내역서(06.04.14)" xfId="8870"/>
    <cellStyle name="1_tree_수량산출_구로리총괄내역_구로리어린이공원예산서(조경)1125_연못조성 수정" xfId="8871"/>
    <cellStyle name="1_tree_수량산출_구로리총괄내역_구로리어린이공원예산서(조경)1125_연못조성 수정_222" xfId="8872"/>
    <cellStyle name="1_tree_수량산출_구로리총괄내역_구로리어린이공원예산서(조경)1125_충장 체육공원증액설변" xfId="8873"/>
    <cellStyle name="1_tree_수량산출_구로리총괄내역_내역서" xfId="8874"/>
    <cellStyle name="1_tree_수량산출_구로리총괄내역_내역서_222" xfId="8875"/>
    <cellStyle name="1_tree_수량산출_구로리총괄내역_내역서_강진생태연못0224" xfId="8876"/>
    <cellStyle name="1_tree_수량산출_구로리총괄내역_내역서_강진생태연못0224_222" xfId="8877"/>
    <cellStyle name="1_tree_수량산출_구로리총괄내역_내역서_내역서1128" xfId="8878"/>
    <cellStyle name="1_tree_수량산출_구로리총괄내역_내역서_내역서1128_양목초교 학교공원화사업변경내역서(06.04.14)" xfId="8879"/>
    <cellStyle name="1_tree_수량산출_구로리총괄내역_내역서_연못조성 수정" xfId="8880"/>
    <cellStyle name="1_tree_수량산출_구로리총괄내역_내역서_연못조성 수정_222" xfId="8881"/>
    <cellStyle name="1_tree_수량산출_구로리총괄내역_내역서_충장 체육공원증액설변" xfId="8882"/>
    <cellStyle name="1_tree_수량산출_구로리총괄내역_내역서1128" xfId="8883"/>
    <cellStyle name="1_tree_수량산출_구로리총괄내역_내역서1128_양목초교 학교공원화사업변경내역서(06.04.14)" xfId="8884"/>
    <cellStyle name="1_tree_수량산출_구로리총괄내역_노임단가표" xfId="8885"/>
    <cellStyle name="1_tree_수량산출_구로리총괄내역_노임단가표_222" xfId="8886"/>
    <cellStyle name="1_tree_수량산출_구로리총괄내역_노임단가표_강진생태연못0224" xfId="8887"/>
    <cellStyle name="1_tree_수량산출_구로리총괄내역_노임단가표_강진생태연못0224_222" xfId="8888"/>
    <cellStyle name="1_tree_수량산출_구로리총괄내역_노임단가표_내역서1128" xfId="8889"/>
    <cellStyle name="1_tree_수량산출_구로리총괄내역_노임단가표_내역서1128_양목초교 학교공원화사업변경내역서(06.04.14)" xfId="8890"/>
    <cellStyle name="1_tree_수량산출_구로리총괄내역_노임단가표_연못조성 수정" xfId="8891"/>
    <cellStyle name="1_tree_수량산출_구로리총괄내역_노임단가표_연못조성 수정_222" xfId="8892"/>
    <cellStyle name="1_tree_수량산출_구로리총괄내역_노임단가표_충장 체육공원증액설변" xfId="8893"/>
    <cellStyle name="1_tree_수량산출_구로리총괄내역_수도권매립지" xfId="8894"/>
    <cellStyle name="1_tree_수량산출_구로리총괄내역_수도권매립지_222" xfId="8895"/>
    <cellStyle name="1_tree_수량산출_구로리총괄내역_수도권매립지_강진생태연못0224" xfId="8896"/>
    <cellStyle name="1_tree_수량산출_구로리총괄내역_수도권매립지_강진생태연못0224_222" xfId="8897"/>
    <cellStyle name="1_tree_수량산출_구로리총괄내역_수도권매립지_내역서1128" xfId="8898"/>
    <cellStyle name="1_tree_수량산출_구로리총괄내역_수도권매립지_내역서1128_양목초교 학교공원화사업변경내역서(06.04.14)" xfId="8899"/>
    <cellStyle name="1_tree_수량산출_구로리총괄내역_수도권매립지_연못조성 수정" xfId="8900"/>
    <cellStyle name="1_tree_수량산출_구로리총괄내역_수도권매립지_연못조성 수정_222" xfId="8901"/>
    <cellStyle name="1_tree_수량산출_구로리총괄내역_수도권매립지_충장 체육공원증액설변" xfId="8902"/>
    <cellStyle name="1_tree_수량산출_구로리총괄내역_수도권매립지1004(발주용)" xfId="8903"/>
    <cellStyle name="1_tree_수량산출_구로리총괄내역_수도권매립지1004(발주용)_222" xfId="8904"/>
    <cellStyle name="1_tree_수량산출_구로리총괄내역_수도권매립지1004(발주용)_강진생태연못0224" xfId="8905"/>
    <cellStyle name="1_tree_수량산출_구로리총괄내역_수도권매립지1004(발주용)_강진생태연못0224_222" xfId="8906"/>
    <cellStyle name="1_tree_수량산출_구로리총괄내역_수도권매립지1004(발주용)_내역서1128" xfId="8907"/>
    <cellStyle name="1_tree_수량산출_구로리총괄내역_수도권매립지1004(발주용)_내역서1128_양목초교 학교공원화사업변경내역서(06.04.14)" xfId="8908"/>
    <cellStyle name="1_tree_수량산출_구로리총괄내역_수도권매립지1004(발주용)_연못조성 수정" xfId="8909"/>
    <cellStyle name="1_tree_수량산출_구로리총괄내역_수도권매립지1004(발주용)_연못조성 수정_222" xfId="8910"/>
    <cellStyle name="1_tree_수량산출_구로리총괄내역_수도권매립지1004(발주용)_충장 체육공원증액설변" xfId="8911"/>
    <cellStyle name="1_tree_수량산출_구로리총괄내역_연못조성 수정" xfId="8912"/>
    <cellStyle name="1_tree_수량산출_구로리총괄내역_연못조성 수정_222" xfId="8913"/>
    <cellStyle name="1_tree_수량산출_구로리총괄내역_일신건영설계예산서(0211)" xfId="8914"/>
    <cellStyle name="1_tree_수량산출_구로리총괄내역_일신건영설계예산서(0211)_222" xfId="8915"/>
    <cellStyle name="1_tree_수량산출_구로리총괄내역_일신건영설계예산서(0211)_강진생태연못0224" xfId="8916"/>
    <cellStyle name="1_tree_수량산출_구로리총괄내역_일신건영설계예산서(0211)_강진생태연못0224_222" xfId="8917"/>
    <cellStyle name="1_tree_수량산출_구로리총괄내역_일신건영설계예산서(0211)_내역서1128" xfId="8918"/>
    <cellStyle name="1_tree_수량산출_구로리총괄내역_일신건영설계예산서(0211)_내역서1128_양목초교 학교공원화사업변경내역서(06.04.14)" xfId="8919"/>
    <cellStyle name="1_tree_수량산출_구로리총괄내역_일신건영설계예산서(0211)_연못조성 수정" xfId="8920"/>
    <cellStyle name="1_tree_수량산출_구로리총괄내역_일신건영설계예산서(0211)_연못조성 수정_222" xfId="8921"/>
    <cellStyle name="1_tree_수량산출_구로리총괄내역_일신건영설계예산서(0211)_충장 체육공원증액설변" xfId="8922"/>
    <cellStyle name="1_tree_수량산출_구로리총괄내역_일위대가" xfId="8923"/>
    <cellStyle name="1_tree_수량산출_구로리총괄내역_일위대가_222" xfId="8924"/>
    <cellStyle name="1_tree_수량산출_구로리총괄내역_일위대가_강진생태연못0224" xfId="8925"/>
    <cellStyle name="1_tree_수량산출_구로리총괄내역_일위대가_강진생태연못0224_222" xfId="8926"/>
    <cellStyle name="1_tree_수량산출_구로리총괄내역_일위대가_내역서1128" xfId="8927"/>
    <cellStyle name="1_tree_수량산출_구로리총괄내역_일위대가_내역서1128_양목초교 학교공원화사업변경내역서(06.04.14)" xfId="8928"/>
    <cellStyle name="1_tree_수량산출_구로리총괄내역_일위대가_연못조성 수정" xfId="8929"/>
    <cellStyle name="1_tree_수량산출_구로리총괄내역_일위대가_연못조성 수정_222" xfId="8930"/>
    <cellStyle name="1_tree_수량산출_구로리총괄내역_일위대가_충장 체육공원증액설변" xfId="8931"/>
    <cellStyle name="1_tree_수량산출_구로리총괄내역_자재단가표" xfId="8932"/>
    <cellStyle name="1_tree_수량산출_구로리총괄내역_자재단가표_222" xfId="8933"/>
    <cellStyle name="1_tree_수량산출_구로리총괄내역_자재단가표_강진생태연못0224" xfId="8934"/>
    <cellStyle name="1_tree_수량산출_구로리총괄내역_자재단가표_강진생태연못0224_222" xfId="8935"/>
    <cellStyle name="1_tree_수량산출_구로리총괄내역_자재단가표_내역서1128" xfId="8936"/>
    <cellStyle name="1_tree_수량산출_구로리총괄내역_자재단가표_내역서1128_양목초교 학교공원화사업변경내역서(06.04.14)" xfId="8937"/>
    <cellStyle name="1_tree_수량산출_구로리총괄내역_자재단가표_연못조성 수정" xfId="8938"/>
    <cellStyle name="1_tree_수량산출_구로리총괄내역_자재단가표_연못조성 수정_222" xfId="8939"/>
    <cellStyle name="1_tree_수량산출_구로리총괄내역_자재단가표_충장 체육공원증액설변" xfId="8940"/>
    <cellStyle name="1_tree_수량산출_구로리총괄내역_장안초등학교내역0814" xfId="8941"/>
    <cellStyle name="1_tree_수량산출_구로리총괄내역_장안초등학교내역0814_222" xfId="8942"/>
    <cellStyle name="1_tree_수량산출_구로리총괄내역_장안초등학교내역0814_강진생태연못0224" xfId="8943"/>
    <cellStyle name="1_tree_수량산출_구로리총괄내역_장안초등학교내역0814_강진생태연못0224_222" xfId="8944"/>
    <cellStyle name="1_tree_수량산출_구로리총괄내역_장안초등학교내역0814_내역서1128" xfId="8945"/>
    <cellStyle name="1_tree_수량산출_구로리총괄내역_장안초등학교내역0814_내역서1128_양목초교 학교공원화사업변경내역서(06.04.14)" xfId="8946"/>
    <cellStyle name="1_tree_수량산출_구로리총괄내역_장안초등학교내역0814_연못조성 수정" xfId="8947"/>
    <cellStyle name="1_tree_수량산출_구로리총괄내역_장안초등학교내역0814_연못조성 수정_222" xfId="8948"/>
    <cellStyle name="1_tree_수량산출_구로리총괄내역_장안초등학교내역0814_충장 체육공원증액설변" xfId="8949"/>
    <cellStyle name="1_tree_수량산출_구로리총괄내역_충장 체육공원증액설변" xfId="8950"/>
    <cellStyle name="1_tree_수량산출_내역서1128" xfId="8951"/>
    <cellStyle name="1_tree_수량산출_내역서1128_양목초교 학교공원화사업변경내역서(06.04.14)" xfId="8952"/>
    <cellStyle name="1_tree_수량산출_설계서(갑지)0223" xfId="8953"/>
    <cellStyle name="1_tree_수량산출_설계예산서및단가산출서" xfId="8954"/>
    <cellStyle name="1_tree_수량산출_연못조성 수정" xfId="8955"/>
    <cellStyle name="1_tree_수량산출_연못조성 수정_222" xfId="8956"/>
    <cellStyle name="1_tree_수량산출_진입램프최종" xfId="8957"/>
    <cellStyle name="1_tree_수량산출_진입램프최종엑셀" xfId="8958"/>
    <cellStyle name="1_tree_수량산출_총괄내역0518" xfId="8959"/>
    <cellStyle name="1_tree_수량산출_총괄내역0518_222" xfId="8960"/>
    <cellStyle name="1_tree_수량산출_총괄내역0518_강진생태연못0224" xfId="8961"/>
    <cellStyle name="1_tree_수량산출_총괄내역0518_강진생태연못0224_222" xfId="8962"/>
    <cellStyle name="1_tree_수량산출_총괄내역0518_구로리설계예산서1029" xfId="8963"/>
    <cellStyle name="1_tree_수량산출_총괄내역0518_구로리설계예산서1029_222" xfId="8964"/>
    <cellStyle name="1_tree_수량산출_총괄내역0518_구로리설계예산서1029_강진생태연못0224" xfId="8965"/>
    <cellStyle name="1_tree_수량산출_총괄내역0518_구로리설계예산서1029_강진생태연못0224_222" xfId="8966"/>
    <cellStyle name="1_tree_수량산출_총괄내역0518_구로리설계예산서1029_내역서1128" xfId="8967"/>
    <cellStyle name="1_tree_수량산출_총괄내역0518_구로리설계예산서1029_내역서1128_양목초교 학교공원화사업변경내역서(06.04.14)" xfId="8968"/>
    <cellStyle name="1_tree_수량산출_총괄내역0518_구로리설계예산서1029_연못조성 수정" xfId="8969"/>
    <cellStyle name="1_tree_수량산출_총괄내역0518_구로리설계예산서1029_연못조성 수정_222" xfId="8970"/>
    <cellStyle name="1_tree_수량산출_총괄내역0518_구로리설계예산서1029_충장 체육공원증액설변" xfId="8971"/>
    <cellStyle name="1_tree_수량산출_총괄내역0518_구로리설계예산서1118준공" xfId="8972"/>
    <cellStyle name="1_tree_수량산출_총괄내역0518_구로리설계예산서1118준공_222" xfId="8973"/>
    <cellStyle name="1_tree_수량산출_총괄내역0518_구로리설계예산서1118준공_강진생태연못0224" xfId="8974"/>
    <cellStyle name="1_tree_수량산출_총괄내역0518_구로리설계예산서1118준공_강진생태연못0224_222" xfId="8975"/>
    <cellStyle name="1_tree_수량산출_총괄내역0518_구로리설계예산서1118준공_내역서1128" xfId="8976"/>
    <cellStyle name="1_tree_수량산출_총괄내역0518_구로리설계예산서1118준공_내역서1128_양목초교 학교공원화사업변경내역서(06.04.14)" xfId="8977"/>
    <cellStyle name="1_tree_수량산출_총괄내역0518_구로리설계예산서1118준공_연못조성 수정" xfId="8978"/>
    <cellStyle name="1_tree_수량산출_총괄내역0518_구로리설계예산서1118준공_연못조성 수정_222" xfId="8979"/>
    <cellStyle name="1_tree_수량산출_총괄내역0518_구로리설계예산서1118준공_충장 체육공원증액설변" xfId="8980"/>
    <cellStyle name="1_tree_수량산출_총괄내역0518_구로리설계예산서조경" xfId="8981"/>
    <cellStyle name="1_tree_수량산출_총괄내역0518_구로리설계예산서조경_222" xfId="8982"/>
    <cellStyle name="1_tree_수량산출_총괄내역0518_구로리설계예산서조경_강진생태연못0224" xfId="8983"/>
    <cellStyle name="1_tree_수량산출_총괄내역0518_구로리설계예산서조경_강진생태연못0224_222" xfId="8984"/>
    <cellStyle name="1_tree_수량산출_총괄내역0518_구로리설계예산서조경_내역서1128" xfId="8985"/>
    <cellStyle name="1_tree_수량산출_총괄내역0518_구로리설계예산서조경_내역서1128_양목초교 학교공원화사업변경내역서(06.04.14)" xfId="8986"/>
    <cellStyle name="1_tree_수량산출_총괄내역0518_구로리설계예산서조경_연못조성 수정" xfId="8987"/>
    <cellStyle name="1_tree_수량산출_총괄내역0518_구로리설계예산서조경_연못조성 수정_222" xfId="8988"/>
    <cellStyle name="1_tree_수량산출_총괄내역0518_구로리설계예산서조경_충장 체육공원증액설변" xfId="8989"/>
    <cellStyle name="1_tree_수량산출_총괄내역0518_구로리어린이공원예산서(조경)1125" xfId="8990"/>
    <cellStyle name="1_tree_수량산출_총괄내역0518_구로리어린이공원예산서(조경)1125_222" xfId="8991"/>
    <cellStyle name="1_tree_수량산출_총괄내역0518_구로리어린이공원예산서(조경)1125_강진생태연못0224" xfId="8992"/>
    <cellStyle name="1_tree_수량산출_총괄내역0518_구로리어린이공원예산서(조경)1125_강진생태연못0224_222" xfId="8993"/>
    <cellStyle name="1_tree_수량산출_총괄내역0518_구로리어린이공원예산서(조경)1125_내역서1128" xfId="8994"/>
    <cellStyle name="1_tree_수량산출_총괄내역0518_구로리어린이공원예산서(조경)1125_내역서1128_양목초교 학교공원화사업변경내역서(06.04.14)" xfId="8995"/>
    <cellStyle name="1_tree_수량산출_총괄내역0518_구로리어린이공원예산서(조경)1125_연못조성 수정" xfId="8996"/>
    <cellStyle name="1_tree_수량산출_총괄내역0518_구로리어린이공원예산서(조경)1125_연못조성 수정_222" xfId="8997"/>
    <cellStyle name="1_tree_수량산출_총괄내역0518_구로리어린이공원예산서(조경)1125_충장 체육공원증액설변" xfId="8998"/>
    <cellStyle name="1_tree_수량산출_총괄내역0518_내역서" xfId="8999"/>
    <cellStyle name="1_tree_수량산출_총괄내역0518_내역서_222" xfId="9000"/>
    <cellStyle name="1_tree_수량산출_총괄내역0518_내역서_강진생태연못0224" xfId="9001"/>
    <cellStyle name="1_tree_수량산출_총괄내역0518_내역서_강진생태연못0224_222" xfId="9002"/>
    <cellStyle name="1_tree_수량산출_총괄내역0518_내역서_내역서1128" xfId="9003"/>
    <cellStyle name="1_tree_수량산출_총괄내역0518_내역서_내역서1128_양목초교 학교공원화사업변경내역서(06.04.14)" xfId="9004"/>
    <cellStyle name="1_tree_수량산출_총괄내역0518_내역서_연못조성 수정" xfId="9005"/>
    <cellStyle name="1_tree_수량산출_총괄내역0518_내역서_연못조성 수정_222" xfId="9006"/>
    <cellStyle name="1_tree_수량산출_총괄내역0518_내역서_충장 체육공원증액설변" xfId="9007"/>
    <cellStyle name="1_tree_수량산출_총괄내역0518_내역서1128" xfId="9008"/>
    <cellStyle name="1_tree_수량산출_총괄내역0518_내역서1128_양목초교 학교공원화사업변경내역서(06.04.14)" xfId="9009"/>
    <cellStyle name="1_tree_수량산출_총괄내역0518_노임단가표" xfId="9010"/>
    <cellStyle name="1_tree_수량산출_총괄내역0518_노임단가표_222" xfId="9011"/>
    <cellStyle name="1_tree_수량산출_총괄내역0518_노임단가표_강진생태연못0224" xfId="9012"/>
    <cellStyle name="1_tree_수량산출_총괄내역0518_노임단가표_강진생태연못0224_222" xfId="9013"/>
    <cellStyle name="1_tree_수량산출_총괄내역0518_노임단가표_내역서1128" xfId="9014"/>
    <cellStyle name="1_tree_수량산출_총괄내역0518_노임단가표_내역서1128_양목초교 학교공원화사업변경내역서(06.04.14)" xfId="9015"/>
    <cellStyle name="1_tree_수량산출_총괄내역0518_노임단가표_연못조성 수정" xfId="9016"/>
    <cellStyle name="1_tree_수량산출_총괄내역0518_노임단가표_연못조성 수정_222" xfId="9017"/>
    <cellStyle name="1_tree_수량산출_총괄내역0518_노임단가표_충장 체육공원증액설변" xfId="9018"/>
    <cellStyle name="1_tree_수량산출_총괄내역0518_수도권매립지" xfId="9019"/>
    <cellStyle name="1_tree_수량산출_총괄내역0518_수도권매립지_222" xfId="9020"/>
    <cellStyle name="1_tree_수량산출_총괄내역0518_수도권매립지_강진생태연못0224" xfId="9021"/>
    <cellStyle name="1_tree_수량산출_총괄내역0518_수도권매립지_강진생태연못0224_222" xfId="9022"/>
    <cellStyle name="1_tree_수량산출_총괄내역0518_수도권매립지_내역서1128" xfId="9023"/>
    <cellStyle name="1_tree_수량산출_총괄내역0518_수도권매립지_내역서1128_양목초교 학교공원화사업변경내역서(06.04.14)" xfId="9024"/>
    <cellStyle name="1_tree_수량산출_총괄내역0518_수도권매립지_연못조성 수정" xfId="9025"/>
    <cellStyle name="1_tree_수량산출_총괄내역0518_수도권매립지_연못조성 수정_222" xfId="9026"/>
    <cellStyle name="1_tree_수량산출_총괄내역0518_수도권매립지_충장 체육공원증액설변" xfId="9027"/>
    <cellStyle name="1_tree_수량산출_총괄내역0518_수도권매립지1004(발주용)" xfId="9028"/>
    <cellStyle name="1_tree_수량산출_총괄내역0518_수도권매립지1004(발주용)_222" xfId="9029"/>
    <cellStyle name="1_tree_수량산출_총괄내역0518_수도권매립지1004(발주용)_강진생태연못0224" xfId="9030"/>
    <cellStyle name="1_tree_수량산출_총괄내역0518_수도권매립지1004(발주용)_강진생태연못0224_222" xfId="9031"/>
    <cellStyle name="1_tree_수량산출_총괄내역0518_수도권매립지1004(발주용)_내역서1128" xfId="9032"/>
    <cellStyle name="1_tree_수량산출_총괄내역0518_수도권매립지1004(발주용)_내역서1128_양목초교 학교공원화사업변경내역서(06.04.14)" xfId="9033"/>
    <cellStyle name="1_tree_수량산출_총괄내역0518_수도권매립지1004(발주용)_연못조성 수정" xfId="9034"/>
    <cellStyle name="1_tree_수량산출_총괄내역0518_수도권매립지1004(발주용)_연못조성 수정_222" xfId="9035"/>
    <cellStyle name="1_tree_수량산출_총괄내역0518_수도권매립지1004(발주용)_충장 체육공원증액설변" xfId="9036"/>
    <cellStyle name="1_tree_수량산출_총괄내역0518_연못조성 수정" xfId="9037"/>
    <cellStyle name="1_tree_수량산출_총괄내역0518_연못조성 수정_222" xfId="9038"/>
    <cellStyle name="1_tree_수량산출_총괄내역0518_일신건영설계예산서(0211)" xfId="9039"/>
    <cellStyle name="1_tree_수량산출_총괄내역0518_일신건영설계예산서(0211)_222" xfId="9040"/>
    <cellStyle name="1_tree_수량산출_총괄내역0518_일신건영설계예산서(0211)_강진생태연못0224" xfId="9041"/>
    <cellStyle name="1_tree_수량산출_총괄내역0518_일신건영설계예산서(0211)_강진생태연못0224_222" xfId="9042"/>
    <cellStyle name="1_tree_수량산출_총괄내역0518_일신건영설계예산서(0211)_내역서1128" xfId="9043"/>
    <cellStyle name="1_tree_수량산출_총괄내역0518_일신건영설계예산서(0211)_내역서1128_양목초교 학교공원화사업변경내역서(06.04.14)" xfId="9044"/>
    <cellStyle name="1_tree_수량산출_총괄내역0518_일신건영설계예산서(0211)_연못조성 수정" xfId="9045"/>
    <cellStyle name="1_tree_수량산출_총괄내역0518_일신건영설계예산서(0211)_연못조성 수정_222" xfId="9046"/>
    <cellStyle name="1_tree_수량산출_총괄내역0518_일신건영설계예산서(0211)_충장 체육공원증액설변" xfId="9047"/>
    <cellStyle name="1_tree_수량산출_총괄내역0518_일위대가" xfId="9048"/>
    <cellStyle name="1_tree_수량산출_총괄내역0518_일위대가_222" xfId="9049"/>
    <cellStyle name="1_tree_수량산출_총괄내역0518_일위대가_강진생태연못0224" xfId="9050"/>
    <cellStyle name="1_tree_수량산출_총괄내역0518_일위대가_강진생태연못0224_222" xfId="9051"/>
    <cellStyle name="1_tree_수량산출_총괄내역0518_일위대가_내역서1128" xfId="9052"/>
    <cellStyle name="1_tree_수량산출_총괄내역0518_일위대가_내역서1128_양목초교 학교공원화사업변경내역서(06.04.14)" xfId="9053"/>
    <cellStyle name="1_tree_수량산출_총괄내역0518_일위대가_연못조성 수정" xfId="9054"/>
    <cellStyle name="1_tree_수량산출_총괄내역0518_일위대가_연못조성 수정_222" xfId="9055"/>
    <cellStyle name="1_tree_수량산출_총괄내역0518_일위대가_충장 체육공원증액설변" xfId="9056"/>
    <cellStyle name="1_tree_수량산출_총괄내역0518_자재단가표" xfId="9057"/>
    <cellStyle name="1_tree_수량산출_총괄내역0518_자재단가표_222" xfId="9058"/>
    <cellStyle name="1_tree_수량산출_총괄내역0518_자재단가표_강진생태연못0224" xfId="9059"/>
    <cellStyle name="1_tree_수량산출_총괄내역0518_자재단가표_강진생태연못0224_222" xfId="9060"/>
    <cellStyle name="1_tree_수량산출_총괄내역0518_자재단가표_내역서1128" xfId="9061"/>
    <cellStyle name="1_tree_수량산출_총괄내역0518_자재단가표_내역서1128_양목초교 학교공원화사업변경내역서(06.04.14)" xfId="9062"/>
    <cellStyle name="1_tree_수량산출_총괄내역0518_자재단가표_연못조성 수정" xfId="9063"/>
    <cellStyle name="1_tree_수량산출_총괄내역0518_자재단가표_연못조성 수정_222" xfId="9064"/>
    <cellStyle name="1_tree_수량산출_총괄내역0518_자재단가표_충장 체육공원증액설변" xfId="9065"/>
    <cellStyle name="1_tree_수량산출_총괄내역0518_장안초등학교내역0814" xfId="9066"/>
    <cellStyle name="1_tree_수량산출_총괄내역0518_장안초등학교내역0814_222" xfId="9067"/>
    <cellStyle name="1_tree_수량산출_총괄내역0518_장안초등학교내역0814_강진생태연못0224" xfId="9068"/>
    <cellStyle name="1_tree_수량산출_총괄내역0518_장안초등학교내역0814_강진생태연못0224_222" xfId="9069"/>
    <cellStyle name="1_tree_수량산출_총괄내역0518_장안초등학교내역0814_내역서1128" xfId="9070"/>
    <cellStyle name="1_tree_수량산출_총괄내역0518_장안초등학교내역0814_내역서1128_양목초교 학교공원화사업변경내역서(06.04.14)" xfId="9071"/>
    <cellStyle name="1_tree_수량산출_총괄내역0518_장안초등학교내역0814_연못조성 수정" xfId="9072"/>
    <cellStyle name="1_tree_수량산출_총괄내역0518_장안초등학교내역0814_연못조성 수정_222" xfId="9073"/>
    <cellStyle name="1_tree_수량산출_총괄내역0518_장안초등학교내역0814_충장 체육공원증액설변" xfId="9074"/>
    <cellStyle name="1_tree_수량산출_총괄내역0518_충장 체육공원증액설변" xfId="9075"/>
    <cellStyle name="1_tree_수량산출_충장 체육공원증액설변" xfId="9076"/>
    <cellStyle name="1_tree_수량산출_현충묘지-예산서(조경)" xfId="9077"/>
    <cellStyle name="1_tree_수량산출_현충묘지-예산서(조경)_041206 목동내역" xfId="9078"/>
    <cellStyle name="1_tree_수량산출_현충묘지-예산서(조경)_041206 목동내역_설계서(갑지)0223" xfId="9079"/>
    <cellStyle name="1_tree_수량산출_현충묘지-예산서(조경)_041206 목동내역_설계예산서및단가산출서" xfId="9080"/>
    <cellStyle name="1_tree_수량산출_현충묘지-예산서(조경)_041206 목동내역_진입램프최종" xfId="9081"/>
    <cellStyle name="1_tree_수량산출_현충묘지-예산서(조경)_041206 목동내역_진입램프최종엑셀" xfId="9082"/>
    <cellStyle name="1_tree_수량산출_현충묘지-예산서(조경)_설계서(갑지)0223" xfId="9083"/>
    <cellStyle name="1_tree_수량산출_현충묘지-예산서(조경)_설계예산서및단가산출서" xfId="9084"/>
    <cellStyle name="1_tree_수량산출_현충묘지-예산서(조경)_예산서-엑셀변환양식100" xfId="9085"/>
    <cellStyle name="1_tree_수량산출_현충묘지-예산서(조경)_예산서-엑셀변환양식100_041206 목동내역" xfId="9086"/>
    <cellStyle name="1_tree_수량산출_현충묘지-예산서(조경)_예산서-엑셀변환양식100_041206 목동내역_설계서(갑지)0223" xfId="9087"/>
    <cellStyle name="1_tree_수량산출_현충묘지-예산서(조경)_예산서-엑셀변환양식100_041206 목동내역_설계예산서및단가산출서" xfId="9088"/>
    <cellStyle name="1_tree_수량산출_현충묘지-예산서(조경)_예산서-엑셀변환양식100_041206 목동내역_진입램프최종" xfId="9089"/>
    <cellStyle name="1_tree_수량산출_현충묘지-예산서(조경)_예산서-엑셀변환양식100_041206 목동내역_진입램프최종엑셀" xfId="9090"/>
    <cellStyle name="1_tree_수량산출_현충묘지-예산서(조경)_예산서-엑셀변환양식100_설계서(갑지)0223" xfId="9091"/>
    <cellStyle name="1_tree_수량산출_현충묘지-예산서(조경)_예산서-엑셀변환양식100_설계예산서및단가산출서" xfId="9092"/>
    <cellStyle name="1_tree_수량산출_현충묘지-예산서(조경)_예산서-엑셀변환양식100_진입램프최종" xfId="9093"/>
    <cellStyle name="1_tree_수량산출_현충묘지-예산서(조경)_예산서-엑셀변환양식100_진입램프최종엑셀" xfId="9094"/>
    <cellStyle name="1_tree_수량산출_현충묘지-예산서(조경)_진입램프최종" xfId="9095"/>
    <cellStyle name="1_tree_수량산출_현충묘지-예산서(조경)_진입램프최종엑셀" xfId="9096"/>
    <cellStyle name="1_tree_수량산출서-11.25" xfId="9097"/>
    <cellStyle name="1_tree_수량산출서-11.25_NEW단위수량-주산" xfId="9098"/>
    <cellStyle name="1_tree_수량산출서-11.25_남대천단위수량" xfId="9099"/>
    <cellStyle name="1_tree_수량산출서-11.25_단위수량" xfId="9100"/>
    <cellStyle name="1_tree_수량산출서-11.25_단위수량1" xfId="9101"/>
    <cellStyle name="1_tree_수량산출서-11.25_단위수량15" xfId="9102"/>
    <cellStyle name="1_tree_수량산출서-11.25_단위수량산출" xfId="9103"/>
    <cellStyle name="1_tree_수량산출서-11.25_도곡단위수량" xfId="9104"/>
    <cellStyle name="1_tree_수량산출서-11.25_철거단위수량" xfId="9105"/>
    <cellStyle name="1_tree_수량산출서-11.25_철거수량" xfId="9106"/>
    <cellStyle name="1_tree_수량산출서-11.25_한수단위수량" xfId="9107"/>
    <cellStyle name="1_tree_수량산출서-1201" xfId="9108"/>
    <cellStyle name="1_tree_수량산출서-1201_NEW단위수량-주산" xfId="9109"/>
    <cellStyle name="1_tree_수량산출서-1201_남대천단위수량" xfId="9110"/>
    <cellStyle name="1_tree_수량산출서-1201_단위수량" xfId="9111"/>
    <cellStyle name="1_tree_수량산출서-1201_단위수량1" xfId="9112"/>
    <cellStyle name="1_tree_수량산출서-1201_단위수량15" xfId="9113"/>
    <cellStyle name="1_tree_수량산출서-1201_단위수량산출" xfId="9114"/>
    <cellStyle name="1_tree_수량산출서-1201_도곡단위수량" xfId="9115"/>
    <cellStyle name="1_tree_수량산출서-1201_철거단위수량" xfId="9116"/>
    <cellStyle name="1_tree_수량산출서-1201_철거수량" xfId="9117"/>
    <cellStyle name="1_tree_수량산출서-1201_한수단위수량" xfId="9118"/>
    <cellStyle name="1_tree_수량산출서-최종" xfId="9119"/>
    <cellStyle name="1_tree_수원변경수량산출" xfId="9120"/>
    <cellStyle name="1_tree_시설물단위수량" xfId="9121"/>
    <cellStyle name="1_tree_시설물단위수량1" xfId="9122"/>
    <cellStyle name="1_tree_시설물단위수량1_시설물단위수량" xfId="9123"/>
    <cellStyle name="1_tree_쌍용" xfId="9124"/>
    <cellStyle name="1_tree_쌍용_NEW단위수량-주산" xfId="9125"/>
    <cellStyle name="1_tree_쌍용_남대천단위수량" xfId="9126"/>
    <cellStyle name="1_tree_쌍용_단위수량" xfId="9127"/>
    <cellStyle name="1_tree_쌍용_단위수량1" xfId="9128"/>
    <cellStyle name="1_tree_쌍용_단위수량15" xfId="9129"/>
    <cellStyle name="1_tree_쌍용_단위수량산출" xfId="9130"/>
    <cellStyle name="1_tree_쌍용_도곡단위수량" xfId="9131"/>
    <cellStyle name="1_tree_쌍용_수량산출서-11.25" xfId="9132"/>
    <cellStyle name="1_tree_쌍용_수량산출서-11.25_NEW단위수량-주산" xfId="9133"/>
    <cellStyle name="1_tree_쌍용_수량산출서-11.25_남대천단위수량" xfId="9134"/>
    <cellStyle name="1_tree_쌍용_수량산출서-11.25_단위수량" xfId="9135"/>
    <cellStyle name="1_tree_쌍용_수량산출서-11.25_단위수량1" xfId="9136"/>
    <cellStyle name="1_tree_쌍용_수량산출서-11.25_단위수량15" xfId="9137"/>
    <cellStyle name="1_tree_쌍용_수량산출서-11.25_단위수량산출" xfId="9138"/>
    <cellStyle name="1_tree_쌍용_수량산출서-11.25_도곡단위수량" xfId="9139"/>
    <cellStyle name="1_tree_쌍용_수량산출서-11.25_철거단위수량" xfId="9140"/>
    <cellStyle name="1_tree_쌍용_수량산출서-11.25_철거수량" xfId="9141"/>
    <cellStyle name="1_tree_쌍용_수량산출서-11.25_한수단위수량" xfId="9142"/>
    <cellStyle name="1_tree_쌍용_수량산출서-1201" xfId="9143"/>
    <cellStyle name="1_tree_쌍용_수량산출서-1201_NEW단위수량-주산" xfId="9144"/>
    <cellStyle name="1_tree_쌍용_수량산출서-1201_남대천단위수량" xfId="9145"/>
    <cellStyle name="1_tree_쌍용_수량산출서-1201_단위수량" xfId="9146"/>
    <cellStyle name="1_tree_쌍용_수량산출서-1201_단위수량1" xfId="9147"/>
    <cellStyle name="1_tree_쌍용_수량산출서-1201_단위수량15" xfId="9148"/>
    <cellStyle name="1_tree_쌍용_수량산출서-1201_단위수량산출" xfId="9149"/>
    <cellStyle name="1_tree_쌍용_수량산출서-1201_도곡단위수량" xfId="9150"/>
    <cellStyle name="1_tree_쌍용_수량산출서-1201_철거단위수량" xfId="9151"/>
    <cellStyle name="1_tree_쌍용_수량산출서-1201_철거수량" xfId="9152"/>
    <cellStyle name="1_tree_쌍용_수량산출서-1201_한수단위수량" xfId="9153"/>
    <cellStyle name="1_tree_쌍용_시설물단위수량" xfId="9154"/>
    <cellStyle name="1_tree_쌍용_시설물단위수량1" xfId="9155"/>
    <cellStyle name="1_tree_쌍용_시설물단위수량1_시설물단위수량" xfId="9156"/>
    <cellStyle name="1_tree_쌍용_오창수량산출서" xfId="9157"/>
    <cellStyle name="1_tree_쌍용_오창수량산출서_NEW단위수량-주산" xfId="9158"/>
    <cellStyle name="1_tree_쌍용_오창수량산출서_남대천단위수량" xfId="9159"/>
    <cellStyle name="1_tree_쌍용_오창수량산출서_단위수량" xfId="9160"/>
    <cellStyle name="1_tree_쌍용_오창수량산출서_단위수량1" xfId="9161"/>
    <cellStyle name="1_tree_쌍용_오창수량산출서_단위수량15" xfId="9162"/>
    <cellStyle name="1_tree_쌍용_오창수량산출서_단위수량산출" xfId="9163"/>
    <cellStyle name="1_tree_쌍용_오창수량산출서_도곡단위수량" xfId="9164"/>
    <cellStyle name="1_tree_쌍용_오창수량산출서_수량산출서-11.25" xfId="9165"/>
    <cellStyle name="1_tree_쌍용_오창수량산출서_수량산출서-11.25_NEW단위수량-주산" xfId="9166"/>
    <cellStyle name="1_tree_쌍용_오창수량산출서_수량산출서-11.25_남대천단위수량" xfId="9167"/>
    <cellStyle name="1_tree_쌍용_오창수량산출서_수량산출서-11.25_단위수량" xfId="9168"/>
    <cellStyle name="1_tree_쌍용_오창수량산출서_수량산출서-11.25_단위수량1" xfId="9169"/>
    <cellStyle name="1_tree_쌍용_오창수량산출서_수량산출서-11.25_단위수량15" xfId="9170"/>
    <cellStyle name="1_tree_쌍용_오창수량산출서_수량산출서-11.25_단위수량산출" xfId="9171"/>
    <cellStyle name="1_tree_쌍용_오창수량산출서_수량산출서-11.25_도곡단위수량" xfId="9172"/>
    <cellStyle name="1_tree_쌍용_오창수량산출서_수량산출서-11.25_철거단위수량" xfId="9173"/>
    <cellStyle name="1_tree_쌍용_오창수량산출서_수량산출서-11.25_철거수량" xfId="9174"/>
    <cellStyle name="1_tree_쌍용_오창수량산출서_수량산출서-11.25_한수단위수량" xfId="9175"/>
    <cellStyle name="1_tree_쌍용_오창수량산출서_수량산출서-1201" xfId="9176"/>
    <cellStyle name="1_tree_쌍용_오창수량산출서_수량산출서-1201_NEW단위수량-주산" xfId="9177"/>
    <cellStyle name="1_tree_쌍용_오창수량산출서_수량산출서-1201_남대천단위수량" xfId="9178"/>
    <cellStyle name="1_tree_쌍용_오창수량산출서_수량산출서-1201_단위수량" xfId="9179"/>
    <cellStyle name="1_tree_쌍용_오창수량산출서_수량산출서-1201_단위수량1" xfId="9180"/>
    <cellStyle name="1_tree_쌍용_오창수량산출서_수량산출서-1201_단위수량15" xfId="9181"/>
    <cellStyle name="1_tree_쌍용_오창수량산출서_수량산출서-1201_단위수량산출" xfId="9182"/>
    <cellStyle name="1_tree_쌍용_오창수량산출서_수량산출서-1201_도곡단위수량" xfId="9183"/>
    <cellStyle name="1_tree_쌍용_오창수량산출서_수량산출서-1201_철거단위수량" xfId="9184"/>
    <cellStyle name="1_tree_쌍용_오창수량산출서_수량산출서-1201_철거수량" xfId="9185"/>
    <cellStyle name="1_tree_쌍용_오창수량산출서_수량산출서-1201_한수단위수량" xfId="9186"/>
    <cellStyle name="1_tree_쌍용_오창수량산출서_시설물단위수량" xfId="9187"/>
    <cellStyle name="1_tree_쌍용_오창수량산출서_시설물단위수량1" xfId="9188"/>
    <cellStyle name="1_tree_쌍용_오창수량산출서_시설물단위수량1_시설물단위수량" xfId="9189"/>
    <cellStyle name="1_tree_쌍용_오창수량산출서_철거단위수량" xfId="9190"/>
    <cellStyle name="1_tree_쌍용_오창수량산출서_철거수량" xfId="9191"/>
    <cellStyle name="1_tree_쌍용_오창수량산출서_한수단위수량" xfId="9192"/>
    <cellStyle name="1_tree_쌍용_철거단위수량" xfId="9193"/>
    <cellStyle name="1_tree_쌍용_철거수량" xfId="9194"/>
    <cellStyle name="1_tree_쌍용_한수단위수량" xfId="9195"/>
    <cellStyle name="1_tree_안동수량산출" xfId="9196"/>
    <cellStyle name="1_tree_안동수량산출최종" xfId="9197"/>
    <cellStyle name="1_tree_양목초교 생태연못 준공제출용" xfId="9198"/>
    <cellStyle name="1_tree_양목초교 학교공원화사업변경내역서(06(1).05.31)_수량산출서" xfId="9199"/>
    <cellStyle name="1_tree_연못조성 수정" xfId="9200"/>
    <cellStyle name="1_tree_연못조성 수정_222" xfId="9201"/>
    <cellStyle name="1_tree_오창수량산출서" xfId="9202"/>
    <cellStyle name="1_tree_오창수량산출서_NEW단위수량-주산" xfId="9203"/>
    <cellStyle name="1_tree_오창수량산출서_남대천단위수량" xfId="9204"/>
    <cellStyle name="1_tree_오창수량산출서_단위수량" xfId="9205"/>
    <cellStyle name="1_tree_오창수량산출서_단위수량1" xfId="9206"/>
    <cellStyle name="1_tree_오창수량산출서_단위수량15" xfId="9207"/>
    <cellStyle name="1_tree_오창수량산출서_단위수량산출" xfId="9208"/>
    <cellStyle name="1_tree_오창수량산출서_도곡단위수량" xfId="9209"/>
    <cellStyle name="1_tree_오창수량산출서_수량산출서-11.25" xfId="9210"/>
    <cellStyle name="1_tree_오창수량산출서_수량산출서-11.25_NEW단위수량-주산" xfId="9211"/>
    <cellStyle name="1_tree_오창수량산출서_수량산출서-11.25_남대천단위수량" xfId="9212"/>
    <cellStyle name="1_tree_오창수량산출서_수량산출서-11.25_단위수량" xfId="9213"/>
    <cellStyle name="1_tree_오창수량산출서_수량산출서-11.25_단위수량1" xfId="9214"/>
    <cellStyle name="1_tree_오창수량산출서_수량산출서-11.25_단위수량15" xfId="9215"/>
    <cellStyle name="1_tree_오창수량산출서_수량산출서-11.25_단위수량산출" xfId="9216"/>
    <cellStyle name="1_tree_오창수량산출서_수량산출서-11.25_도곡단위수량" xfId="9217"/>
    <cellStyle name="1_tree_오창수량산출서_수량산출서-11.25_철거단위수량" xfId="9218"/>
    <cellStyle name="1_tree_오창수량산출서_수량산출서-11.25_철거수량" xfId="9219"/>
    <cellStyle name="1_tree_오창수량산출서_수량산출서-11.25_한수단위수량" xfId="9220"/>
    <cellStyle name="1_tree_오창수량산출서_수량산출서-1201" xfId="9221"/>
    <cellStyle name="1_tree_오창수량산출서_수량산출서-1201_NEW단위수량-주산" xfId="9222"/>
    <cellStyle name="1_tree_오창수량산출서_수량산출서-1201_남대천단위수량" xfId="9223"/>
    <cellStyle name="1_tree_오창수량산출서_수량산출서-1201_단위수량" xfId="9224"/>
    <cellStyle name="1_tree_오창수량산출서_수량산출서-1201_단위수량1" xfId="9225"/>
    <cellStyle name="1_tree_오창수량산출서_수량산출서-1201_단위수량15" xfId="9226"/>
    <cellStyle name="1_tree_오창수량산출서_수량산출서-1201_단위수량산출" xfId="9227"/>
    <cellStyle name="1_tree_오창수량산출서_수량산출서-1201_도곡단위수량" xfId="9228"/>
    <cellStyle name="1_tree_오창수량산출서_수량산출서-1201_철거단위수량" xfId="9229"/>
    <cellStyle name="1_tree_오창수량산출서_수량산출서-1201_철거수량" xfId="9230"/>
    <cellStyle name="1_tree_오창수량산출서_수량산출서-1201_한수단위수량" xfId="9231"/>
    <cellStyle name="1_tree_오창수량산출서_시설물단위수량" xfId="9232"/>
    <cellStyle name="1_tree_오창수량산출서_시설물단위수량1" xfId="9233"/>
    <cellStyle name="1_tree_오창수량산출서_시설물단위수량1_시설물단위수량" xfId="9234"/>
    <cellStyle name="1_tree_오창수량산출서_철거단위수량" xfId="9235"/>
    <cellStyle name="1_tree_오창수량산출서_철거수량" xfId="9236"/>
    <cellStyle name="1_tree_오창수량산출서_한수단위수량" xfId="9237"/>
    <cellStyle name="1_tree_용평단위수량" xfId="9238"/>
    <cellStyle name="1_tree_운동장단위수량" xfId="9239"/>
    <cellStyle name="1_tree_원주 아랫당숲조성공사" xfId="9240"/>
    <cellStyle name="1_tree_은파단위수량" xfId="9241"/>
    <cellStyle name="1_tree_은파단위수량_NEW단위수량-주산" xfId="9242"/>
    <cellStyle name="1_tree_은파단위수량_남대천단위수량" xfId="9243"/>
    <cellStyle name="1_tree_은파단위수량_단위수량" xfId="9244"/>
    <cellStyle name="1_tree_은파단위수량_단위수량1" xfId="9245"/>
    <cellStyle name="1_tree_은파단위수량_단위수량15" xfId="9246"/>
    <cellStyle name="1_tree_은파단위수량_단위수량산출" xfId="9247"/>
    <cellStyle name="1_tree_은파단위수량_도곡단위수량" xfId="9248"/>
    <cellStyle name="1_tree_은파단위수량_수량산출서-11.25" xfId="9249"/>
    <cellStyle name="1_tree_은파단위수량_수량산출서-11.25_NEW단위수량-주산" xfId="9250"/>
    <cellStyle name="1_tree_은파단위수량_수량산출서-11.25_남대천단위수량" xfId="9251"/>
    <cellStyle name="1_tree_은파단위수량_수량산출서-11.25_단위수량" xfId="9252"/>
    <cellStyle name="1_tree_은파단위수량_수량산출서-11.25_단위수량1" xfId="9253"/>
    <cellStyle name="1_tree_은파단위수량_수량산출서-11.25_단위수량15" xfId="9254"/>
    <cellStyle name="1_tree_은파단위수량_수량산출서-11.25_단위수량산출" xfId="9255"/>
    <cellStyle name="1_tree_은파단위수량_수량산출서-11.25_도곡단위수량" xfId="9256"/>
    <cellStyle name="1_tree_은파단위수량_수량산출서-11.25_철거단위수량" xfId="9257"/>
    <cellStyle name="1_tree_은파단위수량_수량산출서-11.25_철거수량" xfId="9258"/>
    <cellStyle name="1_tree_은파단위수량_수량산출서-11.25_한수단위수량" xfId="9259"/>
    <cellStyle name="1_tree_은파단위수량_수량산출서-1201" xfId="9260"/>
    <cellStyle name="1_tree_은파단위수량_수량산출서-1201_NEW단위수량-주산" xfId="9261"/>
    <cellStyle name="1_tree_은파단위수량_수량산출서-1201_남대천단위수량" xfId="9262"/>
    <cellStyle name="1_tree_은파단위수량_수량산출서-1201_단위수량" xfId="9263"/>
    <cellStyle name="1_tree_은파단위수량_수량산출서-1201_단위수량1" xfId="9264"/>
    <cellStyle name="1_tree_은파단위수량_수량산출서-1201_단위수량15" xfId="9265"/>
    <cellStyle name="1_tree_은파단위수량_수량산출서-1201_단위수량산출" xfId="9266"/>
    <cellStyle name="1_tree_은파단위수량_수량산출서-1201_도곡단위수량" xfId="9267"/>
    <cellStyle name="1_tree_은파단위수량_수량산출서-1201_철거단위수량" xfId="9268"/>
    <cellStyle name="1_tree_은파단위수량_수량산출서-1201_철거수량" xfId="9269"/>
    <cellStyle name="1_tree_은파단위수량_수량산출서-1201_한수단위수량" xfId="9270"/>
    <cellStyle name="1_tree_은파단위수량_시설물단위수량" xfId="9271"/>
    <cellStyle name="1_tree_은파단위수량_시설물단위수량1" xfId="9272"/>
    <cellStyle name="1_tree_은파단위수량_시설물단위수량1_시설물단위수량" xfId="9273"/>
    <cellStyle name="1_tree_은파단위수량_오창수량산출서" xfId="9274"/>
    <cellStyle name="1_tree_은파단위수량_오창수량산출서_NEW단위수량-주산" xfId="9275"/>
    <cellStyle name="1_tree_은파단위수량_오창수량산출서_남대천단위수량" xfId="9276"/>
    <cellStyle name="1_tree_은파단위수량_오창수량산출서_단위수량" xfId="9277"/>
    <cellStyle name="1_tree_은파단위수량_오창수량산출서_단위수량1" xfId="9278"/>
    <cellStyle name="1_tree_은파단위수량_오창수량산출서_단위수량15" xfId="9279"/>
    <cellStyle name="1_tree_은파단위수량_오창수량산출서_단위수량산출" xfId="9280"/>
    <cellStyle name="1_tree_은파단위수량_오창수량산출서_도곡단위수량" xfId="9281"/>
    <cellStyle name="1_tree_은파단위수량_오창수량산출서_수량산출서-11.25" xfId="9282"/>
    <cellStyle name="1_tree_은파단위수량_오창수량산출서_수량산출서-11.25_NEW단위수량-주산" xfId="9283"/>
    <cellStyle name="1_tree_은파단위수량_오창수량산출서_수량산출서-11.25_남대천단위수량" xfId="9284"/>
    <cellStyle name="1_tree_은파단위수량_오창수량산출서_수량산출서-11.25_단위수량" xfId="9285"/>
    <cellStyle name="1_tree_은파단위수량_오창수량산출서_수량산출서-11.25_단위수량1" xfId="9286"/>
    <cellStyle name="1_tree_은파단위수량_오창수량산출서_수량산출서-11.25_단위수량15" xfId="9287"/>
    <cellStyle name="1_tree_은파단위수량_오창수량산출서_수량산출서-11.25_단위수량산출" xfId="9288"/>
    <cellStyle name="1_tree_은파단위수량_오창수량산출서_수량산출서-11.25_도곡단위수량" xfId="9289"/>
    <cellStyle name="1_tree_은파단위수량_오창수량산출서_수량산출서-11.25_철거단위수량" xfId="9290"/>
    <cellStyle name="1_tree_은파단위수량_오창수량산출서_수량산출서-11.25_철거수량" xfId="9291"/>
    <cellStyle name="1_tree_은파단위수량_오창수량산출서_수량산출서-11.25_한수단위수량" xfId="9292"/>
    <cellStyle name="1_tree_은파단위수량_오창수량산출서_수량산출서-1201" xfId="9293"/>
    <cellStyle name="1_tree_은파단위수량_오창수량산출서_수량산출서-1201_NEW단위수량-주산" xfId="9294"/>
    <cellStyle name="1_tree_은파단위수량_오창수량산출서_수량산출서-1201_남대천단위수량" xfId="9295"/>
    <cellStyle name="1_tree_은파단위수량_오창수량산출서_수량산출서-1201_단위수량" xfId="9296"/>
    <cellStyle name="1_tree_은파단위수량_오창수량산출서_수량산출서-1201_단위수량1" xfId="9297"/>
    <cellStyle name="1_tree_은파단위수량_오창수량산출서_수량산출서-1201_단위수량15" xfId="9298"/>
    <cellStyle name="1_tree_은파단위수량_오창수량산출서_수량산출서-1201_단위수량산출" xfId="9299"/>
    <cellStyle name="1_tree_은파단위수량_오창수량산출서_수량산출서-1201_도곡단위수량" xfId="9300"/>
    <cellStyle name="1_tree_은파단위수량_오창수량산출서_수량산출서-1201_철거단위수량" xfId="9301"/>
    <cellStyle name="1_tree_은파단위수량_오창수량산출서_수량산출서-1201_철거수량" xfId="9302"/>
    <cellStyle name="1_tree_은파단위수량_오창수량산출서_수량산출서-1201_한수단위수량" xfId="9303"/>
    <cellStyle name="1_tree_은파단위수량_오창수량산출서_시설물단위수량" xfId="9304"/>
    <cellStyle name="1_tree_은파단위수량_오창수량산출서_시설물단위수량1" xfId="9305"/>
    <cellStyle name="1_tree_은파단위수량_오창수량산출서_시설물단위수량1_시설물단위수량" xfId="9306"/>
    <cellStyle name="1_tree_은파단위수량_오창수량산출서_철거단위수량" xfId="9307"/>
    <cellStyle name="1_tree_은파단위수량_오창수량산출서_철거수량" xfId="9308"/>
    <cellStyle name="1_tree_은파단위수량_오창수량산출서_한수단위수량" xfId="9309"/>
    <cellStyle name="1_tree_은파단위수량_용평단위수량" xfId="9310"/>
    <cellStyle name="1_tree_은파단위수량_철거단위수량" xfId="9311"/>
    <cellStyle name="1_tree_은파단위수량_철거수량" xfId="9312"/>
    <cellStyle name="1_tree_은파단위수량_한수단위수량" xfId="9313"/>
    <cellStyle name="1_tree_일위대가 샘플1" xfId="9314"/>
    <cellStyle name="1_tree_조경포장,관로시설" xfId="9315"/>
    <cellStyle name="1_tree_조경포장,관로시설_NEW단위수량-주산" xfId="9316"/>
    <cellStyle name="1_tree_조경포장,관로시설_남대천단위수량" xfId="9317"/>
    <cellStyle name="1_tree_조경포장,관로시설_단위수량" xfId="9318"/>
    <cellStyle name="1_tree_조경포장,관로시설_단위수량1" xfId="9319"/>
    <cellStyle name="1_tree_조경포장,관로시설_단위수량15" xfId="9320"/>
    <cellStyle name="1_tree_조경포장,관로시설_단위수량산출" xfId="9321"/>
    <cellStyle name="1_tree_조경포장,관로시설_도곡단위수량" xfId="9322"/>
    <cellStyle name="1_tree_조경포장,관로시설_수량산출서-11.25" xfId="9323"/>
    <cellStyle name="1_tree_조경포장,관로시설_수량산출서-11.25_NEW단위수량-주산" xfId="9324"/>
    <cellStyle name="1_tree_조경포장,관로시설_수량산출서-11.25_남대천단위수량" xfId="9325"/>
    <cellStyle name="1_tree_조경포장,관로시설_수량산출서-11.25_단위수량" xfId="9326"/>
    <cellStyle name="1_tree_조경포장,관로시설_수량산출서-11.25_단위수량1" xfId="9327"/>
    <cellStyle name="1_tree_조경포장,관로시설_수량산출서-11.25_단위수량15" xfId="9328"/>
    <cellStyle name="1_tree_조경포장,관로시설_수량산출서-11.25_단위수량산출" xfId="9329"/>
    <cellStyle name="1_tree_조경포장,관로시설_수량산출서-11.25_도곡단위수량" xfId="9330"/>
    <cellStyle name="1_tree_조경포장,관로시설_수량산출서-11.25_철거단위수량" xfId="9331"/>
    <cellStyle name="1_tree_조경포장,관로시설_수량산출서-11.25_철거수량" xfId="9332"/>
    <cellStyle name="1_tree_조경포장,관로시설_수량산출서-11.25_한수단위수량" xfId="9333"/>
    <cellStyle name="1_tree_조경포장,관로시설_수량산출서-1201" xfId="9334"/>
    <cellStyle name="1_tree_조경포장,관로시설_수량산출서-1201_NEW단위수량-주산" xfId="9335"/>
    <cellStyle name="1_tree_조경포장,관로시설_수량산출서-1201_남대천단위수량" xfId="9336"/>
    <cellStyle name="1_tree_조경포장,관로시설_수량산출서-1201_단위수량" xfId="9337"/>
    <cellStyle name="1_tree_조경포장,관로시설_수량산출서-1201_단위수량1" xfId="9338"/>
    <cellStyle name="1_tree_조경포장,관로시설_수량산출서-1201_단위수량15" xfId="9339"/>
    <cellStyle name="1_tree_조경포장,관로시설_수량산출서-1201_단위수량산출" xfId="9340"/>
    <cellStyle name="1_tree_조경포장,관로시설_수량산출서-1201_도곡단위수량" xfId="9341"/>
    <cellStyle name="1_tree_조경포장,관로시설_수량산출서-1201_철거단위수량" xfId="9342"/>
    <cellStyle name="1_tree_조경포장,관로시설_수량산출서-1201_철거수량" xfId="9343"/>
    <cellStyle name="1_tree_조경포장,관로시설_수량산출서-1201_한수단위수량" xfId="9344"/>
    <cellStyle name="1_tree_조경포장,관로시설_시설물단위수량" xfId="9345"/>
    <cellStyle name="1_tree_조경포장,관로시설_시설물단위수량1" xfId="9346"/>
    <cellStyle name="1_tree_조경포장,관로시설_시설물단위수량1_시설물단위수량" xfId="9347"/>
    <cellStyle name="1_tree_조경포장,관로시설_오창수량산출서" xfId="9348"/>
    <cellStyle name="1_tree_조경포장,관로시설_오창수량산출서_NEW단위수량-주산" xfId="9349"/>
    <cellStyle name="1_tree_조경포장,관로시설_오창수량산출서_남대천단위수량" xfId="9350"/>
    <cellStyle name="1_tree_조경포장,관로시설_오창수량산출서_단위수량" xfId="9351"/>
    <cellStyle name="1_tree_조경포장,관로시설_오창수량산출서_단위수량1" xfId="9352"/>
    <cellStyle name="1_tree_조경포장,관로시설_오창수량산출서_단위수량15" xfId="9353"/>
    <cellStyle name="1_tree_조경포장,관로시설_오창수량산출서_단위수량산출" xfId="9354"/>
    <cellStyle name="1_tree_조경포장,관로시설_오창수량산출서_도곡단위수량" xfId="9355"/>
    <cellStyle name="1_tree_조경포장,관로시설_오창수량산출서_수량산출서-11.25" xfId="9356"/>
    <cellStyle name="1_tree_조경포장,관로시설_오창수량산출서_수량산출서-11.25_NEW단위수량-주산" xfId="9357"/>
    <cellStyle name="1_tree_조경포장,관로시설_오창수량산출서_수량산출서-11.25_남대천단위수량" xfId="9358"/>
    <cellStyle name="1_tree_조경포장,관로시설_오창수량산출서_수량산출서-11.25_단위수량" xfId="9359"/>
    <cellStyle name="1_tree_조경포장,관로시설_오창수량산출서_수량산출서-11.25_단위수량1" xfId="9360"/>
    <cellStyle name="1_tree_조경포장,관로시설_오창수량산출서_수량산출서-11.25_단위수량15" xfId="9361"/>
    <cellStyle name="1_tree_조경포장,관로시설_오창수량산출서_수량산출서-11.25_단위수량산출" xfId="9362"/>
    <cellStyle name="1_tree_조경포장,관로시설_오창수량산출서_수량산출서-11.25_도곡단위수량" xfId="9363"/>
    <cellStyle name="1_tree_조경포장,관로시설_오창수량산출서_수량산출서-11.25_철거단위수량" xfId="9364"/>
    <cellStyle name="1_tree_조경포장,관로시설_오창수량산출서_수량산출서-11.25_철거수량" xfId="9365"/>
    <cellStyle name="1_tree_조경포장,관로시설_오창수량산출서_수량산출서-11.25_한수단위수량" xfId="9366"/>
    <cellStyle name="1_tree_조경포장,관로시설_오창수량산출서_수량산출서-1201" xfId="9367"/>
    <cellStyle name="1_tree_조경포장,관로시설_오창수량산출서_수량산출서-1201_NEW단위수량-주산" xfId="9368"/>
    <cellStyle name="1_tree_조경포장,관로시설_오창수량산출서_수량산출서-1201_남대천단위수량" xfId="9369"/>
    <cellStyle name="1_tree_조경포장,관로시설_오창수량산출서_수량산출서-1201_단위수량" xfId="9370"/>
    <cellStyle name="1_tree_조경포장,관로시설_오창수량산출서_수량산출서-1201_단위수량1" xfId="9371"/>
    <cellStyle name="1_tree_조경포장,관로시설_오창수량산출서_수량산출서-1201_단위수량15" xfId="9372"/>
    <cellStyle name="1_tree_조경포장,관로시설_오창수량산출서_수량산출서-1201_단위수량산출" xfId="9373"/>
    <cellStyle name="1_tree_조경포장,관로시설_오창수량산출서_수량산출서-1201_도곡단위수량" xfId="9374"/>
    <cellStyle name="1_tree_조경포장,관로시설_오창수량산출서_수량산출서-1201_철거단위수량" xfId="9375"/>
    <cellStyle name="1_tree_조경포장,관로시설_오창수량산출서_수량산출서-1201_철거수량" xfId="9376"/>
    <cellStyle name="1_tree_조경포장,관로시설_오창수량산출서_수량산출서-1201_한수단위수량" xfId="9377"/>
    <cellStyle name="1_tree_조경포장,관로시설_오창수량산출서_시설물단위수량" xfId="9378"/>
    <cellStyle name="1_tree_조경포장,관로시설_오창수량산출서_시설물단위수량1" xfId="9379"/>
    <cellStyle name="1_tree_조경포장,관로시설_오창수량산출서_시설물단위수량1_시설물단위수량" xfId="9380"/>
    <cellStyle name="1_tree_조경포장,관로시설_오창수량산출서_철거단위수량" xfId="9381"/>
    <cellStyle name="1_tree_조경포장,관로시설_오창수량산출서_철거수량" xfId="9382"/>
    <cellStyle name="1_tree_조경포장,관로시설_오창수량산출서_한수단위수량" xfId="9383"/>
    <cellStyle name="1_tree_조경포장,관로시설_철거단위수량" xfId="9384"/>
    <cellStyle name="1_tree_조경포장,관로시설_철거수량" xfId="9385"/>
    <cellStyle name="1_tree_조경포장,관로시설_한수단위수량" xfId="9386"/>
    <cellStyle name="1_tree_진입램프최종" xfId="9387"/>
    <cellStyle name="1_tree_진입램프최종엑셀" xfId="9388"/>
    <cellStyle name="1_tree_철거단위수량" xfId="9389"/>
    <cellStyle name="1_tree_철거수량" xfId="9390"/>
    <cellStyle name="1_tree_총괄" xfId="9391"/>
    <cellStyle name="1_tree_총괄_배수공" xfId="9392"/>
    <cellStyle name="1_tree_총괄_수량" xfId="9393"/>
    <cellStyle name="1_tree_총괄_주요자재집계표" xfId="9394"/>
    <cellStyle name="1_tree_총괄내역0518" xfId="9395"/>
    <cellStyle name="1_tree_총괄내역0518_222" xfId="9396"/>
    <cellStyle name="1_tree_총괄내역0518_강진생태연못0224" xfId="9397"/>
    <cellStyle name="1_tree_총괄내역0518_강진생태연못0224_222" xfId="9398"/>
    <cellStyle name="1_tree_총괄내역0518_구로리설계예산서1029" xfId="9399"/>
    <cellStyle name="1_tree_총괄내역0518_구로리설계예산서1029_222" xfId="9400"/>
    <cellStyle name="1_tree_총괄내역0518_구로리설계예산서1029_강진생태연못0224" xfId="9401"/>
    <cellStyle name="1_tree_총괄내역0518_구로리설계예산서1029_강진생태연못0224_222" xfId="9402"/>
    <cellStyle name="1_tree_총괄내역0518_구로리설계예산서1029_내역서1128" xfId="9403"/>
    <cellStyle name="1_tree_총괄내역0518_구로리설계예산서1029_내역서1128_양목초교 학교공원화사업변경내역서(06.04.14)" xfId="9404"/>
    <cellStyle name="1_tree_총괄내역0518_구로리설계예산서1029_연못조성 수정" xfId="9405"/>
    <cellStyle name="1_tree_총괄내역0518_구로리설계예산서1029_연못조성 수정_222" xfId="9406"/>
    <cellStyle name="1_tree_총괄내역0518_구로리설계예산서1029_충장 체육공원증액설변" xfId="9407"/>
    <cellStyle name="1_tree_총괄내역0518_구로리설계예산서1118준공" xfId="9408"/>
    <cellStyle name="1_tree_총괄내역0518_구로리설계예산서1118준공_222" xfId="9409"/>
    <cellStyle name="1_tree_총괄내역0518_구로리설계예산서1118준공_강진생태연못0224" xfId="9410"/>
    <cellStyle name="1_tree_총괄내역0518_구로리설계예산서1118준공_강진생태연못0224_222" xfId="9411"/>
    <cellStyle name="1_tree_총괄내역0518_구로리설계예산서1118준공_내역서1128" xfId="9412"/>
    <cellStyle name="1_tree_총괄내역0518_구로리설계예산서1118준공_내역서1128_양목초교 학교공원화사업변경내역서(06.04.14)" xfId="9413"/>
    <cellStyle name="1_tree_총괄내역0518_구로리설계예산서1118준공_연못조성 수정" xfId="9414"/>
    <cellStyle name="1_tree_총괄내역0518_구로리설계예산서1118준공_연못조성 수정_222" xfId="9415"/>
    <cellStyle name="1_tree_총괄내역0518_구로리설계예산서1118준공_충장 체육공원증액설변" xfId="9416"/>
    <cellStyle name="1_tree_총괄내역0518_구로리설계예산서조경" xfId="9417"/>
    <cellStyle name="1_tree_총괄내역0518_구로리설계예산서조경_222" xfId="9418"/>
    <cellStyle name="1_tree_총괄내역0518_구로리설계예산서조경_강진생태연못0224" xfId="9419"/>
    <cellStyle name="1_tree_총괄내역0518_구로리설계예산서조경_강진생태연못0224_222" xfId="9420"/>
    <cellStyle name="1_tree_총괄내역0518_구로리설계예산서조경_내역서1128" xfId="9421"/>
    <cellStyle name="1_tree_총괄내역0518_구로리설계예산서조경_내역서1128_양목초교 학교공원화사업변경내역서(06.04.14)" xfId="9422"/>
    <cellStyle name="1_tree_총괄내역0518_구로리설계예산서조경_연못조성 수정" xfId="9423"/>
    <cellStyle name="1_tree_총괄내역0518_구로리설계예산서조경_연못조성 수정_222" xfId="9424"/>
    <cellStyle name="1_tree_총괄내역0518_구로리설계예산서조경_충장 체육공원증액설변" xfId="9425"/>
    <cellStyle name="1_tree_총괄내역0518_구로리어린이공원예산서(조경)1125" xfId="9426"/>
    <cellStyle name="1_tree_총괄내역0518_구로리어린이공원예산서(조경)1125_222" xfId="9427"/>
    <cellStyle name="1_tree_총괄내역0518_구로리어린이공원예산서(조경)1125_강진생태연못0224" xfId="9428"/>
    <cellStyle name="1_tree_총괄내역0518_구로리어린이공원예산서(조경)1125_강진생태연못0224_222" xfId="9429"/>
    <cellStyle name="1_tree_총괄내역0518_구로리어린이공원예산서(조경)1125_내역서1128" xfId="9430"/>
    <cellStyle name="1_tree_총괄내역0518_구로리어린이공원예산서(조경)1125_내역서1128_양목초교 학교공원화사업변경내역서(06.04.14)" xfId="9431"/>
    <cellStyle name="1_tree_총괄내역0518_구로리어린이공원예산서(조경)1125_연못조성 수정" xfId="9432"/>
    <cellStyle name="1_tree_총괄내역0518_구로리어린이공원예산서(조경)1125_연못조성 수정_222" xfId="9433"/>
    <cellStyle name="1_tree_총괄내역0518_구로리어린이공원예산서(조경)1125_충장 체육공원증액설변" xfId="9434"/>
    <cellStyle name="1_tree_총괄내역0518_내역서" xfId="9435"/>
    <cellStyle name="1_tree_총괄내역0518_내역서_222" xfId="9436"/>
    <cellStyle name="1_tree_총괄내역0518_내역서_강진생태연못0224" xfId="9437"/>
    <cellStyle name="1_tree_총괄내역0518_내역서_강진생태연못0224_222" xfId="9438"/>
    <cellStyle name="1_tree_총괄내역0518_내역서_내역서1128" xfId="9439"/>
    <cellStyle name="1_tree_총괄내역0518_내역서_내역서1128_양목초교 학교공원화사업변경내역서(06.04.14)" xfId="9440"/>
    <cellStyle name="1_tree_총괄내역0518_내역서_연못조성 수정" xfId="9441"/>
    <cellStyle name="1_tree_총괄내역0518_내역서_연못조성 수정_222" xfId="9442"/>
    <cellStyle name="1_tree_총괄내역0518_내역서_충장 체육공원증액설변" xfId="9443"/>
    <cellStyle name="1_tree_총괄내역0518_내역서1128" xfId="9444"/>
    <cellStyle name="1_tree_총괄내역0518_내역서1128_양목초교 학교공원화사업변경내역서(06.04.14)" xfId="9445"/>
    <cellStyle name="1_tree_총괄내역0518_노임단가표" xfId="9446"/>
    <cellStyle name="1_tree_총괄내역0518_노임단가표_222" xfId="9447"/>
    <cellStyle name="1_tree_총괄내역0518_노임단가표_강진생태연못0224" xfId="9448"/>
    <cellStyle name="1_tree_총괄내역0518_노임단가표_강진생태연못0224_222" xfId="9449"/>
    <cellStyle name="1_tree_총괄내역0518_노임단가표_내역서1128" xfId="9450"/>
    <cellStyle name="1_tree_총괄내역0518_노임단가표_내역서1128_양목초교 학교공원화사업변경내역서(06.04.14)" xfId="9451"/>
    <cellStyle name="1_tree_총괄내역0518_노임단가표_연못조성 수정" xfId="9452"/>
    <cellStyle name="1_tree_총괄내역0518_노임단가표_연못조성 수정_222" xfId="9453"/>
    <cellStyle name="1_tree_총괄내역0518_노임단가표_충장 체육공원증액설변" xfId="9454"/>
    <cellStyle name="1_tree_총괄내역0518_수도권매립지" xfId="9455"/>
    <cellStyle name="1_tree_총괄내역0518_수도권매립지_222" xfId="9456"/>
    <cellStyle name="1_tree_총괄내역0518_수도권매립지_강진생태연못0224" xfId="9457"/>
    <cellStyle name="1_tree_총괄내역0518_수도권매립지_강진생태연못0224_222" xfId="9458"/>
    <cellStyle name="1_tree_총괄내역0518_수도권매립지_내역서1128" xfId="9459"/>
    <cellStyle name="1_tree_총괄내역0518_수도권매립지_내역서1128_양목초교 학교공원화사업변경내역서(06.04.14)" xfId="9460"/>
    <cellStyle name="1_tree_총괄내역0518_수도권매립지_연못조성 수정" xfId="9461"/>
    <cellStyle name="1_tree_총괄내역0518_수도권매립지_연못조성 수정_222" xfId="9462"/>
    <cellStyle name="1_tree_총괄내역0518_수도권매립지_충장 체육공원증액설변" xfId="9463"/>
    <cellStyle name="1_tree_총괄내역0518_수도권매립지1004(발주용)" xfId="9464"/>
    <cellStyle name="1_tree_총괄내역0518_수도권매립지1004(발주용)_222" xfId="9465"/>
    <cellStyle name="1_tree_총괄내역0518_수도권매립지1004(발주용)_강진생태연못0224" xfId="9466"/>
    <cellStyle name="1_tree_총괄내역0518_수도권매립지1004(발주용)_강진생태연못0224_222" xfId="9467"/>
    <cellStyle name="1_tree_총괄내역0518_수도권매립지1004(발주용)_내역서1128" xfId="9468"/>
    <cellStyle name="1_tree_총괄내역0518_수도권매립지1004(발주용)_내역서1128_양목초교 학교공원화사업변경내역서(06.04.14)" xfId="9469"/>
    <cellStyle name="1_tree_총괄내역0518_수도권매립지1004(발주용)_연못조성 수정" xfId="9470"/>
    <cellStyle name="1_tree_총괄내역0518_수도권매립지1004(발주용)_연못조성 수정_222" xfId="9471"/>
    <cellStyle name="1_tree_총괄내역0518_수도권매립지1004(발주용)_충장 체육공원증액설변" xfId="9472"/>
    <cellStyle name="1_tree_총괄내역0518_연못조성 수정" xfId="9473"/>
    <cellStyle name="1_tree_총괄내역0518_연못조성 수정_222" xfId="9474"/>
    <cellStyle name="1_tree_총괄내역0518_일신건영설계예산서(0211)" xfId="9475"/>
    <cellStyle name="1_tree_총괄내역0518_일신건영설계예산서(0211)_222" xfId="9476"/>
    <cellStyle name="1_tree_총괄내역0518_일신건영설계예산서(0211)_강진생태연못0224" xfId="9477"/>
    <cellStyle name="1_tree_총괄내역0518_일신건영설계예산서(0211)_강진생태연못0224_222" xfId="9478"/>
    <cellStyle name="1_tree_총괄내역0518_일신건영설계예산서(0211)_내역서1128" xfId="9479"/>
    <cellStyle name="1_tree_총괄내역0518_일신건영설계예산서(0211)_내역서1128_양목초교 학교공원화사업변경내역서(06.04.14)" xfId="9480"/>
    <cellStyle name="1_tree_총괄내역0518_일신건영설계예산서(0211)_연못조성 수정" xfId="9481"/>
    <cellStyle name="1_tree_총괄내역0518_일신건영설계예산서(0211)_연못조성 수정_222" xfId="9482"/>
    <cellStyle name="1_tree_총괄내역0518_일신건영설계예산서(0211)_충장 체육공원증액설변" xfId="9483"/>
    <cellStyle name="1_tree_총괄내역0518_일위대가" xfId="9484"/>
    <cellStyle name="1_tree_총괄내역0518_일위대가_222" xfId="9485"/>
    <cellStyle name="1_tree_총괄내역0518_일위대가_강진생태연못0224" xfId="9486"/>
    <cellStyle name="1_tree_총괄내역0518_일위대가_강진생태연못0224_222" xfId="9487"/>
    <cellStyle name="1_tree_총괄내역0518_일위대가_내역서1128" xfId="9488"/>
    <cellStyle name="1_tree_총괄내역0518_일위대가_내역서1128_양목초교 학교공원화사업변경내역서(06.04.14)" xfId="9489"/>
    <cellStyle name="1_tree_총괄내역0518_일위대가_연못조성 수정" xfId="9490"/>
    <cellStyle name="1_tree_총괄내역0518_일위대가_연못조성 수정_222" xfId="9491"/>
    <cellStyle name="1_tree_총괄내역0518_일위대가_충장 체육공원증액설변" xfId="9492"/>
    <cellStyle name="1_tree_총괄내역0518_자재단가표" xfId="9493"/>
    <cellStyle name="1_tree_총괄내역0518_자재단가표_222" xfId="9494"/>
    <cellStyle name="1_tree_총괄내역0518_자재단가표_강진생태연못0224" xfId="9495"/>
    <cellStyle name="1_tree_총괄내역0518_자재단가표_강진생태연못0224_222" xfId="9496"/>
    <cellStyle name="1_tree_총괄내역0518_자재단가표_내역서1128" xfId="9497"/>
    <cellStyle name="1_tree_총괄내역0518_자재단가표_내역서1128_양목초교 학교공원화사업변경내역서(06.04.14)" xfId="9498"/>
    <cellStyle name="1_tree_총괄내역0518_자재단가표_연못조성 수정" xfId="9499"/>
    <cellStyle name="1_tree_총괄내역0518_자재단가표_연못조성 수정_222" xfId="9500"/>
    <cellStyle name="1_tree_총괄내역0518_자재단가표_충장 체육공원증액설변" xfId="9501"/>
    <cellStyle name="1_tree_총괄내역0518_장안초등학교내역0814" xfId="9502"/>
    <cellStyle name="1_tree_총괄내역0518_장안초등학교내역0814_222" xfId="9503"/>
    <cellStyle name="1_tree_총괄내역0518_장안초등학교내역0814_강진생태연못0224" xfId="9504"/>
    <cellStyle name="1_tree_총괄내역0518_장안초등학교내역0814_강진생태연못0224_222" xfId="9505"/>
    <cellStyle name="1_tree_총괄내역0518_장안초등학교내역0814_내역서1128" xfId="9506"/>
    <cellStyle name="1_tree_총괄내역0518_장안초등학교내역0814_내역서1128_양목초교 학교공원화사업변경내역서(06.04.14)" xfId="9507"/>
    <cellStyle name="1_tree_총괄내역0518_장안초등학교내역0814_연못조성 수정" xfId="9508"/>
    <cellStyle name="1_tree_총괄내역0518_장안초등학교내역0814_연못조성 수정_222" xfId="9509"/>
    <cellStyle name="1_tree_총괄내역0518_장안초등학교내역0814_충장 체육공원증액설변" xfId="9510"/>
    <cellStyle name="1_tree_총괄내역0518_충장 체육공원증액설변" xfId="9511"/>
    <cellStyle name="1_tree_충남대단위수량" xfId="9512"/>
    <cellStyle name="1_tree_충장 체육공원준공내역 " xfId="9513"/>
    <cellStyle name="1_tree_충장 체육공원증액설변" xfId="9514"/>
    <cellStyle name="1_tree_터미널1" xfId="9515"/>
    <cellStyle name="1_tree_터미널1_1" xfId="9516"/>
    <cellStyle name="1_tree_터미널1_1_배수공" xfId="9517"/>
    <cellStyle name="1_tree_터미널1_1_수량" xfId="9518"/>
    <cellStyle name="1_tree_터미널1_1_주요자재집계표" xfId="9519"/>
    <cellStyle name="1_tree_터미널1_배수공" xfId="9520"/>
    <cellStyle name="1_tree_터미널1_수량" xfId="9521"/>
    <cellStyle name="1_tree_터미널1_주요자재집계표" xfId="9522"/>
    <cellStyle name="1_tree_한수단위수량" xfId="9523"/>
    <cellStyle name="1_tree_한풍집계" xfId="9524"/>
    <cellStyle name="1_tree_한풍집계_배수공" xfId="9525"/>
    <cellStyle name="1_tree_한풍집계_수량" xfId="9526"/>
    <cellStyle name="1_tree_한풍집계_주요자재집계표" xfId="9527"/>
    <cellStyle name="1_tree_한풍집계_터미널1" xfId="9528"/>
    <cellStyle name="1_tree_한풍집계_터미널1_1" xfId="9529"/>
    <cellStyle name="1_tree_한풍집계_터미널1_1_배수공" xfId="9530"/>
    <cellStyle name="1_tree_한풍집계_터미널1_1_수량" xfId="9531"/>
    <cellStyle name="1_tree_한풍집계_터미널1_1_주요자재집계표" xfId="9532"/>
    <cellStyle name="1_tree_한풍집계_터미널1_배수공" xfId="9533"/>
    <cellStyle name="1_tree_한풍집계_터미널1_수량" xfId="9534"/>
    <cellStyle name="1_tree_한풍집계_터미널1_주요자재집계표" xfId="9535"/>
    <cellStyle name="1_tree_현충묘지-예산서(조경)" xfId="9536"/>
    <cellStyle name="1_tree_현충묘지-예산서(조경)_041206 목동내역" xfId="9537"/>
    <cellStyle name="1_tree_현충묘지-예산서(조경)_041206 목동내역_설계서(갑지)0223" xfId="9538"/>
    <cellStyle name="1_tree_현충묘지-예산서(조경)_041206 목동내역_설계예산서및단가산출서" xfId="9539"/>
    <cellStyle name="1_tree_현충묘지-예산서(조경)_041206 목동내역_진입램프최종" xfId="9540"/>
    <cellStyle name="1_tree_현충묘지-예산서(조경)_041206 목동내역_진입램프최종엑셀" xfId="9541"/>
    <cellStyle name="1_tree_현충묘지-예산서(조경)_설계서(갑지)0223" xfId="9542"/>
    <cellStyle name="1_tree_현충묘지-예산서(조경)_설계예산서및단가산출서" xfId="9543"/>
    <cellStyle name="1_tree_현충묘지-예산서(조경)_예산서-엑셀변환양식100" xfId="9544"/>
    <cellStyle name="1_tree_현충묘지-예산서(조경)_예산서-엑셀변환양식100_041206 목동내역" xfId="9545"/>
    <cellStyle name="1_tree_현충묘지-예산서(조경)_예산서-엑셀변환양식100_041206 목동내역_설계서(갑지)0223" xfId="9546"/>
    <cellStyle name="1_tree_현충묘지-예산서(조경)_예산서-엑셀변환양식100_041206 목동내역_설계예산서및단가산출서" xfId="9547"/>
    <cellStyle name="1_tree_현충묘지-예산서(조경)_예산서-엑셀변환양식100_041206 목동내역_진입램프최종" xfId="9548"/>
    <cellStyle name="1_tree_현충묘지-예산서(조경)_예산서-엑셀변환양식100_041206 목동내역_진입램프최종엑셀" xfId="9549"/>
    <cellStyle name="1_tree_현충묘지-예산서(조경)_예산서-엑셀변환양식100_설계서(갑지)0223" xfId="9550"/>
    <cellStyle name="1_tree_현충묘지-예산서(조경)_예산서-엑셀변환양식100_설계예산서및단가산출서" xfId="9551"/>
    <cellStyle name="1_tree_현충묘지-예산서(조경)_예산서-엑셀변환양식100_진입램프최종" xfId="9552"/>
    <cellStyle name="1_tree_현충묘지-예산서(조경)_예산서-엑셀변환양식100_진입램프최종엑셀" xfId="9553"/>
    <cellStyle name="1_tree_현충묘지-예산서(조경)_진입램프최종" xfId="9554"/>
    <cellStyle name="1_tree_현충묘지-예산서(조경)_진입램프최종엑셀" xfId="9555"/>
    <cellStyle name="1_tree_휴게시설" xfId="9556"/>
    <cellStyle name="1_tree_휴게시설_NEW단위수량-주산" xfId="9557"/>
    <cellStyle name="1_tree_휴게시설_남대천단위수량" xfId="9558"/>
    <cellStyle name="1_tree_휴게시설_단위수량" xfId="9559"/>
    <cellStyle name="1_tree_휴게시설_단위수량1" xfId="9560"/>
    <cellStyle name="1_tree_휴게시설_단위수량15" xfId="9561"/>
    <cellStyle name="1_tree_휴게시설_단위수량산출" xfId="9562"/>
    <cellStyle name="1_tree_휴게시설_도곡단위수량" xfId="9563"/>
    <cellStyle name="1_tree_휴게시설_수량산출서-11.25" xfId="9564"/>
    <cellStyle name="1_tree_휴게시설_수량산출서-11.25_NEW단위수량-주산" xfId="9565"/>
    <cellStyle name="1_tree_휴게시설_수량산출서-11.25_남대천단위수량" xfId="9566"/>
    <cellStyle name="1_tree_휴게시설_수량산출서-11.25_단위수량" xfId="9567"/>
    <cellStyle name="1_tree_휴게시설_수량산출서-11.25_단위수량1" xfId="9568"/>
    <cellStyle name="1_tree_휴게시설_수량산출서-11.25_단위수량15" xfId="9569"/>
    <cellStyle name="1_tree_휴게시설_수량산출서-11.25_단위수량산출" xfId="9570"/>
    <cellStyle name="1_tree_휴게시설_수량산출서-11.25_도곡단위수량" xfId="9571"/>
    <cellStyle name="1_tree_휴게시설_수량산출서-11.25_철거단위수량" xfId="9572"/>
    <cellStyle name="1_tree_휴게시설_수량산출서-11.25_철거수량" xfId="9573"/>
    <cellStyle name="1_tree_휴게시설_수량산출서-11.25_한수단위수량" xfId="9574"/>
    <cellStyle name="1_tree_휴게시설_수량산출서-1201" xfId="9575"/>
    <cellStyle name="1_tree_휴게시설_수량산출서-1201_NEW단위수량-주산" xfId="9576"/>
    <cellStyle name="1_tree_휴게시설_수량산출서-1201_남대천단위수량" xfId="9577"/>
    <cellStyle name="1_tree_휴게시설_수량산출서-1201_단위수량" xfId="9578"/>
    <cellStyle name="1_tree_휴게시설_수량산출서-1201_단위수량1" xfId="9579"/>
    <cellStyle name="1_tree_휴게시설_수량산출서-1201_단위수량15" xfId="9580"/>
    <cellStyle name="1_tree_휴게시설_수량산출서-1201_단위수량산출" xfId="9581"/>
    <cellStyle name="1_tree_휴게시설_수량산출서-1201_도곡단위수량" xfId="9582"/>
    <cellStyle name="1_tree_휴게시설_수량산출서-1201_철거단위수량" xfId="9583"/>
    <cellStyle name="1_tree_휴게시설_수량산출서-1201_철거수량" xfId="9584"/>
    <cellStyle name="1_tree_휴게시설_수량산출서-1201_한수단위수량" xfId="9585"/>
    <cellStyle name="1_tree_휴게시설_시설물단위수량" xfId="9586"/>
    <cellStyle name="1_tree_휴게시설_시설물단위수량1" xfId="9587"/>
    <cellStyle name="1_tree_휴게시설_시설물단위수량1_시설물단위수량" xfId="9588"/>
    <cellStyle name="1_tree_휴게시설_오창수량산출서" xfId="9589"/>
    <cellStyle name="1_tree_휴게시설_오창수량산출서_NEW단위수량-주산" xfId="9590"/>
    <cellStyle name="1_tree_휴게시설_오창수량산출서_남대천단위수량" xfId="9591"/>
    <cellStyle name="1_tree_휴게시설_오창수량산출서_단위수량" xfId="9592"/>
    <cellStyle name="1_tree_휴게시설_오창수량산출서_단위수량1" xfId="9593"/>
    <cellStyle name="1_tree_휴게시설_오창수량산출서_단위수량15" xfId="9594"/>
    <cellStyle name="1_tree_휴게시설_오창수량산출서_단위수량산출" xfId="9595"/>
    <cellStyle name="1_tree_휴게시설_오창수량산출서_도곡단위수량" xfId="9596"/>
    <cellStyle name="1_tree_휴게시설_오창수량산출서_수량산출서-11.25" xfId="9597"/>
    <cellStyle name="1_tree_휴게시설_오창수량산출서_수량산출서-11.25_NEW단위수량-주산" xfId="9598"/>
    <cellStyle name="1_tree_휴게시설_오창수량산출서_수량산출서-11.25_남대천단위수량" xfId="9599"/>
    <cellStyle name="1_tree_휴게시설_오창수량산출서_수량산출서-11.25_단위수량" xfId="9600"/>
    <cellStyle name="1_tree_휴게시설_오창수량산출서_수량산출서-11.25_단위수량1" xfId="9601"/>
    <cellStyle name="1_tree_휴게시설_오창수량산출서_수량산출서-11.25_단위수량15" xfId="9602"/>
    <cellStyle name="1_tree_휴게시설_오창수량산출서_수량산출서-11.25_단위수량산출" xfId="9603"/>
    <cellStyle name="1_tree_휴게시설_오창수량산출서_수량산출서-11.25_도곡단위수량" xfId="9604"/>
    <cellStyle name="1_tree_휴게시설_오창수량산출서_수량산출서-11.25_철거단위수량" xfId="9605"/>
    <cellStyle name="1_tree_휴게시설_오창수량산출서_수량산출서-11.25_철거수량" xfId="9606"/>
    <cellStyle name="1_tree_휴게시설_오창수량산출서_수량산출서-11.25_한수단위수량" xfId="9607"/>
    <cellStyle name="1_tree_휴게시설_오창수량산출서_수량산출서-1201" xfId="9608"/>
    <cellStyle name="1_tree_휴게시설_오창수량산출서_수량산출서-1201_NEW단위수량-주산" xfId="9609"/>
    <cellStyle name="1_tree_휴게시설_오창수량산출서_수량산출서-1201_남대천단위수량" xfId="9610"/>
    <cellStyle name="1_tree_휴게시설_오창수량산출서_수량산출서-1201_단위수량" xfId="9611"/>
    <cellStyle name="1_tree_휴게시설_오창수량산출서_수량산출서-1201_단위수량1" xfId="9612"/>
    <cellStyle name="1_tree_휴게시설_오창수량산출서_수량산출서-1201_단위수량15" xfId="9613"/>
    <cellStyle name="1_tree_휴게시설_오창수량산출서_수량산출서-1201_단위수량산출" xfId="9614"/>
    <cellStyle name="1_tree_휴게시설_오창수량산출서_수량산출서-1201_도곡단위수량" xfId="9615"/>
    <cellStyle name="1_tree_휴게시설_오창수량산출서_수량산출서-1201_철거단위수량" xfId="9616"/>
    <cellStyle name="1_tree_휴게시설_오창수량산출서_수량산출서-1201_철거수량" xfId="9617"/>
    <cellStyle name="1_tree_휴게시설_오창수량산출서_수량산출서-1201_한수단위수량" xfId="9618"/>
    <cellStyle name="1_tree_휴게시설_오창수량산출서_시설물단위수량" xfId="9619"/>
    <cellStyle name="1_tree_휴게시설_오창수량산출서_시설물단위수량1" xfId="9620"/>
    <cellStyle name="1_tree_휴게시설_오창수량산출서_시설물단위수량1_시설물단위수량" xfId="9621"/>
    <cellStyle name="1_tree_휴게시설_오창수량산출서_철거단위수량" xfId="9622"/>
    <cellStyle name="1_tree_휴게시설_오창수량산출서_철거수량" xfId="9623"/>
    <cellStyle name="1_tree_휴게시설_오창수량산출서_한수단위수량" xfId="9624"/>
    <cellStyle name="1_tree_휴게시설_철거단위수량" xfId="9625"/>
    <cellStyle name="1_tree_휴게시설_철거수량" xfId="9626"/>
    <cellStyle name="1_tree_휴게시설_한수단위수량" xfId="9627"/>
    <cellStyle name="1_강릉대학술정보지원센터총괄(월드2낙찰)" xfId="9628"/>
    <cellStyle name="1_개소별(안평측선)설계변경" xfId="599"/>
    <cellStyle name="1_경찰청입찰시개략실행(05-09-29)" xfId="9629"/>
    <cellStyle name="1_광교시범단지(오수자재)" xfId="9630"/>
    <cellStyle name="1_광교시범단지(오수토공)" xfId="9631"/>
    <cellStyle name="1_금강Ⅱ지구김제2-2공구토목공사(동도)" xfId="9632"/>
    <cellStyle name="1_기계경비(연도별)" xfId="600"/>
    <cellStyle name="1_기타공사2차수량" xfId="9633"/>
    <cellStyle name="1_내역서(금회분)" xfId="9634"/>
    <cellStyle name="1_논공초외1개교(강산)" xfId="9635"/>
    <cellStyle name="1_단가산출서(안평측선)설계변경(11.29)" xfId="601"/>
    <cellStyle name="1_단가산출서(안평측선)설계변경(내륙화물)" xfId="602"/>
    <cellStyle name="1_단가조사표" xfId="9636"/>
    <cellStyle name="1_단가조사표_1011소각" xfId="9637"/>
    <cellStyle name="1_단가조사표_1011소각_설계서(갑지)0223" xfId="9638"/>
    <cellStyle name="1_단가조사표_1011소각_설계예산서및단가산출서" xfId="9639"/>
    <cellStyle name="1_단가조사표_1011소각_진입램프최종" xfId="9640"/>
    <cellStyle name="1_단가조사표_1011소각_진입램프최종엑셀" xfId="9641"/>
    <cellStyle name="1_단가조사표_1113교~1" xfId="9642"/>
    <cellStyle name="1_단가조사표_1113교~1_설계서(갑지)0223" xfId="9643"/>
    <cellStyle name="1_단가조사표_1113교~1_설계예산서및단가산출서" xfId="9644"/>
    <cellStyle name="1_단가조사표_1113교~1_진입램프최종" xfId="9645"/>
    <cellStyle name="1_단가조사표_1113교~1_진입램프최종엑셀" xfId="9646"/>
    <cellStyle name="1_단가조사표_121내역" xfId="9647"/>
    <cellStyle name="1_단가조사표_121내역_설계서(갑지)0223" xfId="9648"/>
    <cellStyle name="1_단가조사표_121내역_설계예산서및단가산출서" xfId="9649"/>
    <cellStyle name="1_단가조사표_121내역_진입램프최종" xfId="9650"/>
    <cellStyle name="1_단가조사표_121내역_진입램프최종엑셀" xfId="9651"/>
    <cellStyle name="1_단가조사표_객토량" xfId="9652"/>
    <cellStyle name="1_단가조사표_객토량_설계서(갑지)0223" xfId="9653"/>
    <cellStyle name="1_단가조사표_객토량_설계예산서및단가산출서" xfId="9654"/>
    <cellStyle name="1_단가조사표_객토량_진입램프최종" xfId="9655"/>
    <cellStyle name="1_단가조사표_객토량_진입램프최종엑셀" xfId="9656"/>
    <cellStyle name="1_단가조사표_교통센~1" xfId="9657"/>
    <cellStyle name="1_단가조사표_교통센~1_설계서(갑지)0223" xfId="9658"/>
    <cellStyle name="1_단가조사표_교통센~1_설계예산서및단가산출서" xfId="9659"/>
    <cellStyle name="1_단가조사표_교통센~1_진입램프최종" xfId="9660"/>
    <cellStyle name="1_단가조사표_교통센~1_진입램프최종엑셀" xfId="9661"/>
    <cellStyle name="1_단가조사표_교통센터412" xfId="9662"/>
    <cellStyle name="1_단가조사표_교통센터412_설계서(갑지)0223" xfId="9663"/>
    <cellStyle name="1_단가조사표_교통센터412_설계예산서및단가산출서" xfId="9664"/>
    <cellStyle name="1_단가조사표_교통센터412_진입램프최종" xfId="9665"/>
    <cellStyle name="1_단가조사표_교통센터412_진입램프최종엑셀" xfId="9666"/>
    <cellStyle name="1_단가조사표_교통수" xfId="9667"/>
    <cellStyle name="1_단가조사표_교통수_설계서(갑지)0223" xfId="9668"/>
    <cellStyle name="1_단가조사표_교통수_설계예산서및단가산출서" xfId="9669"/>
    <cellStyle name="1_단가조사표_교통수_진입램프최종" xfId="9670"/>
    <cellStyle name="1_단가조사표_교통수_진입램프최종엑셀" xfId="9671"/>
    <cellStyle name="1_단가조사표_교통수량산출서" xfId="9672"/>
    <cellStyle name="1_단가조사표_교통수량산출서_설계서(갑지)0223" xfId="9673"/>
    <cellStyle name="1_단가조사표_교통수량산출서_설계예산서및단가산출서" xfId="9674"/>
    <cellStyle name="1_단가조사표_교통수량산출서_진입램프최종" xfId="9675"/>
    <cellStyle name="1_단가조사표_교통수량산출서_진입램프최종엑셀" xfId="9676"/>
    <cellStyle name="1_단가조사표_구조물대가 (2)" xfId="9677"/>
    <cellStyle name="1_단가조사표_구조물대가 (2)_설계서(갑지)0223" xfId="9678"/>
    <cellStyle name="1_단가조사표_구조물대가 (2)_설계예산서및단가산출서" xfId="9679"/>
    <cellStyle name="1_단가조사표_구조물대가 (2)_진입램프최종" xfId="9680"/>
    <cellStyle name="1_단가조사표_구조물대가 (2)_진입램프최종엑셀" xfId="9681"/>
    <cellStyle name="1_단가조사표_내역서 (2)" xfId="9682"/>
    <cellStyle name="1_단가조사표_내역서 (2)_설계서(갑지)0223" xfId="9683"/>
    <cellStyle name="1_단가조사표_내역서 (2)_설계예산서및단가산출서" xfId="9684"/>
    <cellStyle name="1_단가조사표_내역서 (2)_진입램프최종" xfId="9685"/>
    <cellStyle name="1_단가조사표_내역서 (2)_진입램프최종엑셀" xfId="9686"/>
    <cellStyle name="1_단가조사표_대전관저지구" xfId="9687"/>
    <cellStyle name="1_단가조사표_대전관저지구_설계서(갑지)0223" xfId="9688"/>
    <cellStyle name="1_단가조사표_대전관저지구_설계예산서및단가산출서" xfId="9689"/>
    <cellStyle name="1_단가조사표_대전관저지구_진입램프최종" xfId="9690"/>
    <cellStyle name="1_단가조사표_대전관저지구_진입램프최종엑셀" xfId="9691"/>
    <cellStyle name="1_단가조사표_동측지~1" xfId="9692"/>
    <cellStyle name="1_단가조사표_동측지~1_설계서(갑지)0223" xfId="9693"/>
    <cellStyle name="1_단가조사표_동측지~1_설계예산서및단가산출서" xfId="9694"/>
    <cellStyle name="1_단가조사표_동측지~1_진입램프최종" xfId="9695"/>
    <cellStyle name="1_단가조사표_동측지~1_진입램프최종엑셀" xfId="9696"/>
    <cellStyle name="1_단가조사표_동측지원422" xfId="9697"/>
    <cellStyle name="1_단가조사표_동측지원422_설계서(갑지)0223" xfId="9698"/>
    <cellStyle name="1_단가조사표_동측지원422_설계예산서및단가산출서" xfId="9699"/>
    <cellStyle name="1_단가조사표_동측지원422_진입램프최종" xfId="9700"/>
    <cellStyle name="1_단가조사표_동측지원422_진입램프최종엑셀" xfId="9701"/>
    <cellStyle name="1_단가조사표_동측지원512" xfId="9702"/>
    <cellStyle name="1_단가조사표_동측지원512_설계서(갑지)0223" xfId="9703"/>
    <cellStyle name="1_단가조사표_동측지원512_설계예산서및단가산출서" xfId="9704"/>
    <cellStyle name="1_단가조사표_동측지원512_진입램프최종" xfId="9705"/>
    <cellStyle name="1_단가조사표_동측지원512_진입램프최종엑셀" xfId="9706"/>
    <cellStyle name="1_단가조사표_동측지원524" xfId="9707"/>
    <cellStyle name="1_단가조사표_동측지원524_설계서(갑지)0223" xfId="9708"/>
    <cellStyle name="1_단가조사표_동측지원524_설계예산서및단가산출서" xfId="9709"/>
    <cellStyle name="1_단가조사표_동측지원524_진입램프최종" xfId="9710"/>
    <cellStyle name="1_단가조사표_동측지원524_진입램프최종엑셀" xfId="9711"/>
    <cellStyle name="1_단가조사표_부대422" xfId="9712"/>
    <cellStyle name="1_단가조사표_부대422_설계서(갑지)0223" xfId="9713"/>
    <cellStyle name="1_단가조사표_부대422_설계예산서및단가산출서" xfId="9714"/>
    <cellStyle name="1_단가조사표_부대422_진입램프최종" xfId="9715"/>
    <cellStyle name="1_단가조사표_부대422_진입램프최종엑셀" xfId="9716"/>
    <cellStyle name="1_단가조사표_부대시설" xfId="9717"/>
    <cellStyle name="1_단가조사표_부대시설_설계서(갑지)0223" xfId="9718"/>
    <cellStyle name="1_단가조사표_부대시설_설계예산서및단가산출서" xfId="9719"/>
    <cellStyle name="1_단가조사표_부대시설_진입램프최종" xfId="9720"/>
    <cellStyle name="1_단가조사표_부대시설_진입램프최종엑셀" xfId="9721"/>
    <cellStyle name="1_단가조사표_설계서(갑지)0223" xfId="9722"/>
    <cellStyle name="1_단가조사표_설계예산서및단가산출서" xfId="9723"/>
    <cellStyle name="1_단가조사표_소각수~1" xfId="9724"/>
    <cellStyle name="1_단가조사표_소각수~1_설계서(갑지)0223" xfId="9725"/>
    <cellStyle name="1_단가조사표_소각수~1_설계예산서및단가산출서" xfId="9726"/>
    <cellStyle name="1_단가조사표_소각수~1_진입램프최종" xfId="9727"/>
    <cellStyle name="1_단가조사표_소각수~1_진입램프최종엑셀" xfId="9728"/>
    <cellStyle name="1_단가조사표_소각수내역서" xfId="9729"/>
    <cellStyle name="1_단가조사표_소각수내역서_설계서(갑지)0223" xfId="9730"/>
    <cellStyle name="1_단가조사표_소각수내역서_설계예산서및단가산출서" xfId="9731"/>
    <cellStyle name="1_단가조사표_소각수내역서_진입램프최종" xfId="9732"/>
    <cellStyle name="1_단가조사표_소각수내역서_진입램프최종엑셀" xfId="9733"/>
    <cellStyle name="1_단가조사표_소각수목2" xfId="9734"/>
    <cellStyle name="1_단가조사표_소각수목2_설계서(갑지)0223" xfId="9735"/>
    <cellStyle name="1_단가조사표_소각수목2_설계예산서및단가산출서" xfId="9736"/>
    <cellStyle name="1_단가조사표_소각수목2_진입램프최종" xfId="9737"/>
    <cellStyle name="1_단가조사표_소각수목2_진입램프최종엑셀" xfId="9738"/>
    <cellStyle name="1_단가조사표_수량산출서 (2)" xfId="9739"/>
    <cellStyle name="1_단가조사표_수량산출서 (2)_설계서(갑지)0223" xfId="9740"/>
    <cellStyle name="1_단가조사표_수량산출서 (2)_설계예산서및단가산출서" xfId="9741"/>
    <cellStyle name="1_단가조사표_수량산출서 (2)_진입램프최종" xfId="9742"/>
    <cellStyle name="1_단가조사표_수량산출서 (2)_진입램프최종엑셀" xfId="9743"/>
    <cellStyle name="1_단가조사표_엑스포~1" xfId="9744"/>
    <cellStyle name="1_단가조사표_엑스포~1_설계서(갑지)0223" xfId="9745"/>
    <cellStyle name="1_단가조사표_엑스포~1_설계예산서및단가산출서" xfId="9746"/>
    <cellStyle name="1_단가조사표_엑스포~1_진입램프최종" xfId="9747"/>
    <cellStyle name="1_단가조사표_엑스포~1_진입램프최종엑셀" xfId="9748"/>
    <cellStyle name="1_단가조사표_엑스포한빛1" xfId="9749"/>
    <cellStyle name="1_단가조사표_엑스포한빛1_설계서(갑지)0223" xfId="9750"/>
    <cellStyle name="1_단가조사표_엑스포한빛1_설계예산서및단가산출서" xfId="9751"/>
    <cellStyle name="1_단가조사표_엑스포한빛1_진입램프최종" xfId="9752"/>
    <cellStyle name="1_단가조사표_엑스포한빛1_진입램프최종엑셀" xfId="9753"/>
    <cellStyle name="1_단가조사표_여객터미널331" xfId="9754"/>
    <cellStyle name="1_단가조사표_여객터미널331_설계서(갑지)0223" xfId="9755"/>
    <cellStyle name="1_단가조사표_여객터미널331_설계예산서및단가산출서" xfId="9756"/>
    <cellStyle name="1_단가조사표_여객터미널331_진입램프최종" xfId="9757"/>
    <cellStyle name="1_단가조사표_여객터미널331_진입램프최종엑셀" xfId="9758"/>
    <cellStyle name="1_단가조사표_여객터미널513" xfId="9759"/>
    <cellStyle name="1_단가조사표_여객터미널513_설계서(갑지)0223" xfId="9760"/>
    <cellStyle name="1_단가조사표_여객터미널513_설계예산서및단가산출서" xfId="9761"/>
    <cellStyle name="1_단가조사표_여객터미널513_진입램프최종" xfId="9762"/>
    <cellStyle name="1_단가조사표_여객터미널513_진입램프최종엑셀" xfId="9763"/>
    <cellStyle name="1_단가조사표_여객터미널629" xfId="9764"/>
    <cellStyle name="1_단가조사표_여객터미널629_설계서(갑지)0223" xfId="9765"/>
    <cellStyle name="1_단가조사표_여객터미널629_설계예산서및단가산출서" xfId="9766"/>
    <cellStyle name="1_단가조사표_여객터미널629_진입램프최종" xfId="9767"/>
    <cellStyle name="1_단가조사표_여객터미널629_진입램프최종엑셀" xfId="9768"/>
    <cellStyle name="1_단가조사표_외곽도로616" xfId="9769"/>
    <cellStyle name="1_단가조사표_외곽도로616_설계서(갑지)0223" xfId="9770"/>
    <cellStyle name="1_단가조사표_외곽도로616_설계예산서및단가산출서" xfId="9771"/>
    <cellStyle name="1_단가조사표_외곽도로616_진입램프최종" xfId="9772"/>
    <cellStyle name="1_단가조사표_외곽도로616_진입램프최종엑셀" xfId="9773"/>
    <cellStyle name="1_단가조사표_용인죽전수량" xfId="9774"/>
    <cellStyle name="1_단가조사표_원가계~1" xfId="9775"/>
    <cellStyle name="1_단가조사표_원가계~1_설계서(갑지)0223" xfId="9776"/>
    <cellStyle name="1_단가조사표_원가계~1_설계예산서및단가산출서" xfId="9777"/>
    <cellStyle name="1_단가조사표_원가계~1_진입램프최종" xfId="9778"/>
    <cellStyle name="1_단가조사표_원가계~1_진입램프최종엑셀" xfId="9779"/>
    <cellStyle name="1_단가조사표_유기질" xfId="9780"/>
    <cellStyle name="1_단가조사표_유기질_설계서(갑지)0223" xfId="9781"/>
    <cellStyle name="1_단가조사표_유기질_설계예산서및단가산출서" xfId="9782"/>
    <cellStyle name="1_단가조사표_유기질_진입램프최종" xfId="9783"/>
    <cellStyle name="1_단가조사표_유기질_진입램프최종엑셀" xfId="9784"/>
    <cellStyle name="1_단가조사표_자재조서 (2)" xfId="9785"/>
    <cellStyle name="1_단가조사표_자재조서 (2)_설계서(갑지)0223" xfId="9786"/>
    <cellStyle name="1_단가조사표_자재조서 (2)_설계예산서및단가산출서" xfId="9787"/>
    <cellStyle name="1_단가조사표_자재조서 (2)_진입램프최종" xfId="9788"/>
    <cellStyle name="1_단가조사표_자재조서 (2)_진입램프최종엑셀" xfId="9789"/>
    <cellStyle name="1_단가조사표_진입램프최종" xfId="9790"/>
    <cellStyle name="1_단가조사표_진입램프최종엑셀" xfId="9791"/>
    <cellStyle name="1_단가조사표_총괄내역" xfId="9792"/>
    <cellStyle name="1_단가조사표_총괄내역 (2)" xfId="9793"/>
    <cellStyle name="1_단가조사표_총괄내역 (2)_설계서(갑지)0223" xfId="9794"/>
    <cellStyle name="1_단가조사표_총괄내역 (2)_설계예산서및단가산출서" xfId="9795"/>
    <cellStyle name="1_단가조사표_총괄내역 (2)_진입램프최종" xfId="9796"/>
    <cellStyle name="1_단가조사표_총괄내역 (2)_진입램프최종엑셀" xfId="9797"/>
    <cellStyle name="1_단가조사표_총괄내역_설계서(갑지)0223" xfId="9798"/>
    <cellStyle name="1_단가조사표_총괄내역_설계예산서및단가산출서" xfId="9799"/>
    <cellStyle name="1_단가조사표_총괄내역_진입램프최종" xfId="9800"/>
    <cellStyle name="1_단가조사표_총괄내역_진입램프최종엑셀" xfId="9801"/>
    <cellStyle name="1_단가조사표_터미널도로403" xfId="9802"/>
    <cellStyle name="1_단가조사표_터미널도로403_설계서(갑지)0223" xfId="9803"/>
    <cellStyle name="1_단가조사표_터미널도로403_설계예산서및단가산출서" xfId="9804"/>
    <cellStyle name="1_단가조사표_터미널도로403_진입램프최종" xfId="9805"/>
    <cellStyle name="1_단가조사표_터미널도로403_진입램프최종엑셀" xfId="9806"/>
    <cellStyle name="1_단가조사표_터미널도로429" xfId="9807"/>
    <cellStyle name="1_단가조사표_터미널도로429_설계서(갑지)0223" xfId="9808"/>
    <cellStyle name="1_단가조사표_터미널도로429_설계예산서및단가산출서" xfId="9809"/>
    <cellStyle name="1_단가조사표_터미널도로429_진입램프최종" xfId="9810"/>
    <cellStyle name="1_단가조사표_터미널도로429_진입램프최종엑셀" xfId="9811"/>
    <cellStyle name="1_단가조사표_포장일위" xfId="9812"/>
    <cellStyle name="1_단가조사표_포장일위_설계서(갑지)0223" xfId="9813"/>
    <cellStyle name="1_단가조사표_포장일위_설계예산서및단가산출서" xfId="9814"/>
    <cellStyle name="1_단가조사표_포장일위_진입램프최종" xfId="9815"/>
    <cellStyle name="1_단가조사표_포장일위_진입램프최종엑셀" xfId="9816"/>
    <cellStyle name="1_당동(청강)" xfId="9817"/>
    <cellStyle name="1_당동(청강디스켓1)" xfId="9818"/>
    <cellStyle name="1_대전목양초" xfId="9819"/>
    <cellStyle name="1_대전서붕고하도급" xfId="9820"/>
    <cellStyle name="1_대호지~석문간지방도확포장공사(신일)" xfId="9821"/>
    <cellStyle name="1_등촌고등총괄(동현하도급)" xfId="9822"/>
    <cellStyle name="1_마현~생창국도건설공사" xfId="9823"/>
    <cellStyle name="1_명암지-산성간" xfId="9824"/>
    <cellStyle name="1_배수공" xfId="9825"/>
    <cellStyle name="1_병목안배수지건설(100%)" xfId="9826"/>
    <cellStyle name="1_봉곡중총괄(대지완결)" xfId="9827"/>
    <cellStyle name="1_부대입찰확약서" xfId="9828"/>
    <cellStyle name="1_새들초등학교(동성)" xfId="9829"/>
    <cellStyle name="1_서울대학교사범대교육정보관(에스와이비작업완료)" xfId="9830"/>
    <cellStyle name="1_서울화일초(덕동)" xfId="9831"/>
    <cellStyle name="1_설계서(갑지)0223" xfId="9832"/>
    <cellStyle name="1_설계예산서및단가산출서" xfId="9833"/>
    <cellStyle name="1_설변최종내역(030627)" xfId="603"/>
    <cellStyle name="1_성산배수지건설공사(덕동)" xfId="9834"/>
    <cellStyle name="1_수도권매립지하도급(명도)" xfId="9835"/>
    <cellStyle name="1_수량" xfId="9836"/>
    <cellStyle name="1_수변전작업(12.17)" xfId="604"/>
    <cellStyle name="1_수정갑지" xfId="9837"/>
    <cellStyle name="1_시민계략공사" xfId="9838"/>
    <cellStyle name="1_시민계략공사_전기공내역서" xfId="9839"/>
    <cellStyle name="1_시민계략공사_전기-한남" xfId="9840"/>
    <cellStyle name="1_아스콘깨기2차수량(시공단계)" xfId="9841"/>
    <cellStyle name="1_양목초교 생태연못 준공제출용" xfId="9842"/>
    <cellStyle name="1_연못조성 수정" xfId="9843"/>
    <cellStyle name="1_원주 아랫당숲조성공사" xfId="9844"/>
    <cellStyle name="1_인천북항관공선부두(수정내역)" xfId="9845"/>
    <cellStyle name="1_장산중학교내역(혁성)" xfId="9846"/>
    <cellStyle name="1_장산중학교내역(혁성업체)" xfId="9847"/>
    <cellStyle name="1_장산중학교내역하도급(혁성)" xfId="9848"/>
    <cellStyle name="1_전주시관내(이서~용정)건설공사(신화)" xfId="9849"/>
    <cellStyle name="1_종합(0303012)" xfId="605"/>
    <cellStyle name="1_주요자재집계표" xfId="9850"/>
    <cellStyle name="1_지수검토" xfId="606"/>
    <cellStyle name="1_진입램프최종" xfId="9851"/>
    <cellStyle name="1_진입램프최종엑셀" xfId="9852"/>
    <cellStyle name="1_진천헬기격납고전기공사(지수검토)" xfId="607"/>
    <cellStyle name="1_천천고고등학교교사신축공사(산출내역집계표)" xfId="9853"/>
    <cellStyle name="1_충장 체육공원준공내역 " xfId="9854"/>
    <cellStyle name="1_충장 체육공원증액설변" xfId="9855"/>
    <cellStyle name="1_충청남도평생교육회관신축공사" xfId="608"/>
    <cellStyle name="1_측선추가가선(총체-FCR)내륙화물(최종)" xfId="609"/>
    <cellStyle name="1_통신_작업" xfId="610"/>
    <cellStyle name="1_평화의댐전기공사(030701)수정분" xfId="611"/>
    <cellStyle name="1_폐" xfId="9856"/>
    <cellStyle name="1_폐공" xfId="9857"/>
    <cellStyle name="1_포장2차" xfId="9858"/>
    <cellStyle name="1_포항교도소(대동)" xfId="9859"/>
    <cellStyle name="1_포항교도소(원본)" xfId="9860"/>
    <cellStyle name="1_하도급관리계획서" xfId="9861"/>
    <cellStyle name="1_하도급양식" xfId="9862"/>
    <cellStyle name="1_현충묘지-수량산출서" xfId="9863"/>
    <cellStyle name="1_현충묘지-수량산출서_설계서(갑지)0223" xfId="9864"/>
    <cellStyle name="1_현충묘지-수량산출서_설계예산서및단가산출서" xfId="9865"/>
    <cellStyle name="1_현충묘지-수량산출서_진입램프최종" xfId="9866"/>
    <cellStyle name="1_현충묘지-수량산출서_진입램프최종엑셀" xfId="9867"/>
    <cellStyle name="1_호남선두계역ES" xfId="612"/>
    <cellStyle name="10" xfId="9868"/>
    <cellStyle name="100" xfId="9869"/>
    <cellStyle name="11" xfId="9870"/>
    <cellStyle name="111" xfId="9871"/>
    <cellStyle name="18" xfId="9872"/>
    <cellStyle name="19990216" xfId="613"/>
    <cellStyle name="¹e" xfId="9873"/>
    <cellStyle name="¹éº" xfId="9874"/>
    <cellStyle name="¹éºÐÀ²_¿îÀüÀÚ±Ý" xfId="614"/>
    <cellStyle name="1월" xfId="615"/>
    <cellStyle name="2" xfId="616"/>
    <cellStyle name="²" xfId="9875"/>
    <cellStyle name="2 2" xfId="9876"/>
    <cellStyle name="2 3" xfId="9877"/>
    <cellStyle name="2 4" xfId="9878"/>
    <cellStyle name="2 5" xfId="9879"/>
    <cellStyle name="2 6" xfId="9880"/>
    <cellStyle name="2)" xfId="9881"/>
    <cellStyle name="2_001울산화봉-기타공사-2차수량" xfId="9882"/>
    <cellStyle name="2_002울산화봉-지장물철거공사-지구외토목(1)" xfId="9883"/>
    <cellStyle name="2_003.울산화봉-지장물철거공사-지구외토목" xfId="9884"/>
    <cellStyle name="2_01 광명 포장및구조물깨기-1차-0701" xfId="9885"/>
    <cellStyle name="2_01 포장및구조물깨기-2차" xfId="9886"/>
    <cellStyle name="2_01 포장및구조물깨기-2차 " xfId="9887"/>
    <cellStyle name="2_01.오수공사-1차(대구옥포)(070223)수정" xfId="9888"/>
    <cellStyle name="2_01.총괄집계(1차수량최종)" xfId="9889"/>
    <cellStyle name="2_02 아스콘포장깨기 수량집계-1차" xfId="9890"/>
    <cellStyle name="2_02아스콘포장깨기 수량집계-2차" xfId="9891"/>
    <cellStyle name="2_03 자전거도로깨기 수량집계-1차" xfId="9892"/>
    <cellStyle name="2_03자전거도로깨기 수량집계-2차" xfId="9893"/>
    <cellStyle name="2_04우수받이깨기집계-2차" xfId="9894"/>
    <cellStyle name="2_05 L형측구깨기재료집계-1차" xfId="9895"/>
    <cellStyle name="2_05L형측구깨기재료집계-2차" xfId="9896"/>
    <cellStyle name="2_06 보차도경계석헐기집계-1차" xfId="9897"/>
    <cellStyle name="2_06보차도경계석헐기집계-2차" xfId="9898"/>
    <cellStyle name="2_07 대지경계석헐기집계-1차" xfId="9899"/>
    <cellStyle name="2_07대지경계석헐기집계-2차" xfId="9900"/>
    <cellStyle name="2_08 자전거도로 경계석헐기집계-1차" xfId="9901"/>
    <cellStyle name="2_08자전거도로 경계석헐기집계-2차" xfId="9902"/>
    <cellStyle name="2_09 식재경계석헐기집계-1차" xfId="9903"/>
    <cellStyle name="2_09식재경계석헐기집계-2차" xfId="9904"/>
    <cellStyle name="2_10 보도포장헐기 수량집계-1차" xfId="9905"/>
    <cellStyle name="2_10보도포장헐기 수량집계-2차" xfId="9906"/>
    <cellStyle name="2_11 표지판철거집계-1차" xfId="9907"/>
    <cellStyle name="2_11 표지판철거집계-2차" xfId="9908"/>
    <cellStyle name="2_13_울산화봉-기타공사-2차수량" xfId="9909"/>
    <cellStyle name="2_1광명 포장및구조물깨기-2차-0701" xfId="9910"/>
    <cellStyle name="2_laroux" xfId="9911"/>
    <cellStyle name="2_laroux_ATC-YOON1" xfId="9912"/>
    <cellStyle name="2_laroux_ATC-YOON1_설계서(갑지)0223" xfId="9913"/>
    <cellStyle name="2_laroux_ATC-YOON1_설계예산서및단가산출서" xfId="9914"/>
    <cellStyle name="2_laroux_ATC-YOON1_진입램프최종" xfId="9915"/>
    <cellStyle name="2_laroux_ATC-YOON1_진입램프최종엑셀" xfId="9916"/>
    <cellStyle name="2_laroux_설계서(갑지)0223" xfId="9917"/>
    <cellStyle name="2_laroux_설계예산서및단가산출서" xfId="9918"/>
    <cellStyle name="2_laroux_진입램프최종" xfId="9919"/>
    <cellStyle name="2_laroux_진입램프최종엑셀" xfId="9920"/>
    <cellStyle name="2_공정표" xfId="9921"/>
    <cellStyle name="2_광교시범단지(오수자재)" xfId="9922"/>
    <cellStyle name="2_광교시범단지(오수토공)" xfId="9923"/>
    <cellStyle name="2_기타공사2차수량" xfId="9924"/>
    <cellStyle name="2_단가조사표" xfId="9925"/>
    <cellStyle name="2_단가조사표_1011소각" xfId="9926"/>
    <cellStyle name="2_단가조사표_1011소각_설계서(갑지)0223" xfId="9927"/>
    <cellStyle name="2_단가조사표_1011소각_설계예산서및단가산출서" xfId="9928"/>
    <cellStyle name="2_단가조사표_1011소각_진입램프최종" xfId="9929"/>
    <cellStyle name="2_단가조사표_1011소각_진입램프최종엑셀" xfId="9930"/>
    <cellStyle name="2_단가조사표_1113교~1" xfId="9931"/>
    <cellStyle name="2_단가조사표_1113교~1_설계서(갑지)0223" xfId="9932"/>
    <cellStyle name="2_단가조사표_1113교~1_설계예산서및단가산출서" xfId="9933"/>
    <cellStyle name="2_단가조사표_1113교~1_진입램프최종" xfId="9934"/>
    <cellStyle name="2_단가조사표_1113교~1_진입램프최종엑셀" xfId="9935"/>
    <cellStyle name="2_단가조사표_121내역" xfId="9936"/>
    <cellStyle name="2_단가조사표_121내역_설계서(갑지)0223" xfId="9937"/>
    <cellStyle name="2_단가조사표_121내역_설계예산서및단가산출서" xfId="9938"/>
    <cellStyle name="2_단가조사표_121내역_진입램프최종" xfId="9939"/>
    <cellStyle name="2_단가조사표_121내역_진입램프최종엑셀" xfId="9940"/>
    <cellStyle name="2_단가조사표_객토량" xfId="9941"/>
    <cellStyle name="2_단가조사표_객토량_설계서(갑지)0223" xfId="9942"/>
    <cellStyle name="2_단가조사표_객토량_설계예산서및단가산출서" xfId="9943"/>
    <cellStyle name="2_단가조사표_객토량_진입램프최종" xfId="9944"/>
    <cellStyle name="2_단가조사표_객토량_진입램프최종엑셀" xfId="9945"/>
    <cellStyle name="2_단가조사표_교통센~1" xfId="9946"/>
    <cellStyle name="2_단가조사표_교통센~1_설계서(갑지)0223" xfId="9947"/>
    <cellStyle name="2_단가조사표_교통센~1_설계예산서및단가산출서" xfId="9948"/>
    <cellStyle name="2_단가조사표_교통센~1_진입램프최종" xfId="9949"/>
    <cellStyle name="2_단가조사표_교통센~1_진입램프최종엑셀" xfId="9950"/>
    <cellStyle name="2_단가조사표_교통센터412" xfId="9951"/>
    <cellStyle name="2_단가조사표_교통센터412_설계서(갑지)0223" xfId="9952"/>
    <cellStyle name="2_단가조사표_교통센터412_설계예산서및단가산출서" xfId="9953"/>
    <cellStyle name="2_단가조사표_교통센터412_진입램프최종" xfId="9954"/>
    <cellStyle name="2_단가조사표_교통센터412_진입램프최종엑셀" xfId="9955"/>
    <cellStyle name="2_단가조사표_교통수" xfId="9956"/>
    <cellStyle name="2_단가조사표_교통수_설계서(갑지)0223" xfId="9957"/>
    <cellStyle name="2_단가조사표_교통수_설계예산서및단가산출서" xfId="9958"/>
    <cellStyle name="2_단가조사표_교통수_진입램프최종" xfId="9959"/>
    <cellStyle name="2_단가조사표_교통수_진입램프최종엑셀" xfId="9960"/>
    <cellStyle name="2_단가조사표_교통수량산출서" xfId="9961"/>
    <cellStyle name="2_단가조사표_교통수량산출서_설계서(갑지)0223" xfId="9962"/>
    <cellStyle name="2_단가조사표_교통수량산출서_설계예산서및단가산출서" xfId="9963"/>
    <cellStyle name="2_단가조사표_교통수량산출서_진입램프최종" xfId="9964"/>
    <cellStyle name="2_단가조사표_교통수량산출서_진입램프최종엑셀" xfId="9965"/>
    <cellStyle name="2_단가조사표_구조물대가 (2)" xfId="9966"/>
    <cellStyle name="2_단가조사표_구조물대가 (2)_설계서(갑지)0223" xfId="9967"/>
    <cellStyle name="2_단가조사표_구조물대가 (2)_설계예산서및단가산출서" xfId="9968"/>
    <cellStyle name="2_단가조사표_구조물대가 (2)_진입램프최종" xfId="9969"/>
    <cellStyle name="2_단가조사표_구조물대가 (2)_진입램프최종엑셀" xfId="9970"/>
    <cellStyle name="2_단가조사표_내역서 (2)" xfId="9971"/>
    <cellStyle name="2_단가조사표_내역서 (2)_설계서(갑지)0223" xfId="9972"/>
    <cellStyle name="2_단가조사표_내역서 (2)_설계예산서및단가산출서" xfId="9973"/>
    <cellStyle name="2_단가조사표_내역서 (2)_진입램프최종" xfId="9974"/>
    <cellStyle name="2_단가조사표_내역서 (2)_진입램프최종엑셀" xfId="9975"/>
    <cellStyle name="2_단가조사표_대전관저지구" xfId="9976"/>
    <cellStyle name="2_단가조사표_대전관저지구_설계서(갑지)0223" xfId="9977"/>
    <cellStyle name="2_단가조사표_대전관저지구_설계예산서및단가산출서" xfId="9978"/>
    <cellStyle name="2_단가조사표_대전관저지구_진입램프최종" xfId="9979"/>
    <cellStyle name="2_단가조사표_대전관저지구_진입램프최종엑셀" xfId="9980"/>
    <cellStyle name="2_단가조사표_동측지~1" xfId="9981"/>
    <cellStyle name="2_단가조사표_동측지~1_설계서(갑지)0223" xfId="9982"/>
    <cellStyle name="2_단가조사표_동측지~1_설계예산서및단가산출서" xfId="9983"/>
    <cellStyle name="2_단가조사표_동측지~1_진입램프최종" xfId="9984"/>
    <cellStyle name="2_단가조사표_동측지~1_진입램프최종엑셀" xfId="9985"/>
    <cellStyle name="2_단가조사표_동측지원422" xfId="9986"/>
    <cellStyle name="2_단가조사표_동측지원422_설계서(갑지)0223" xfId="9987"/>
    <cellStyle name="2_단가조사표_동측지원422_설계예산서및단가산출서" xfId="9988"/>
    <cellStyle name="2_단가조사표_동측지원422_진입램프최종" xfId="9989"/>
    <cellStyle name="2_단가조사표_동측지원422_진입램프최종엑셀" xfId="9990"/>
    <cellStyle name="2_단가조사표_동측지원512" xfId="9991"/>
    <cellStyle name="2_단가조사표_동측지원512_설계서(갑지)0223" xfId="9992"/>
    <cellStyle name="2_단가조사표_동측지원512_설계예산서및단가산출서" xfId="9993"/>
    <cellStyle name="2_단가조사표_동측지원512_진입램프최종" xfId="9994"/>
    <cellStyle name="2_단가조사표_동측지원512_진입램프최종엑셀" xfId="9995"/>
    <cellStyle name="2_단가조사표_동측지원524" xfId="9996"/>
    <cellStyle name="2_단가조사표_동측지원524_설계서(갑지)0223" xfId="9997"/>
    <cellStyle name="2_단가조사표_동측지원524_설계예산서및단가산출서" xfId="9998"/>
    <cellStyle name="2_단가조사표_동측지원524_진입램프최종" xfId="9999"/>
    <cellStyle name="2_단가조사표_동측지원524_진입램프최종엑셀" xfId="10000"/>
    <cellStyle name="2_단가조사표_부대422" xfId="10001"/>
    <cellStyle name="2_단가조사표_부대422_설계서(갑지)0223" xfId="10002"/>
    <cellStyle name="2_단가조사표_부대422_설계예산서및단가산출서" xfId="10003"/>
    <cellStyle name="2_단가조사표_부대422_진입램프최종" xfId="10004"/>
    <cellStyle name="2_단가조사표_부대422_진입램프최종엑셀" xfId="10005"/>
    <cellStyle name="2_단가조사표_부대시설" xfId="10006"/>
    <cellStyle name="2_단가조사표_부대시설_설계서(갑지)0223" xfId="10007"/>
    <cellStyle name="2_단가조사표_부대시설_설계예산서및단가산출서" xfId="10008"/>
    <cellStyle name="2_단가조사표_부대시설_진입램프최종" xfId="10009"/>
    <cellStyle name="2_단가조사표_부대시설_진입램프최종엑셀" xfId="10010"/>
    <cellStyle name="2_단가조사표_설계서(갑지)0223" xfId="10011"/>
    <cellStyle name="2_단가조사표_설계예산서및단가산출서" xfId="10012"/>
    <cellStyle name="2_단가조사표_소각수~1" xfId="10013"/>
    <cellStyle name="2_단가조사표_소각수~1_설계서(갑지)0223" xfId="10014"/>
    <cellStyle name="2_단가조사표_소각수~1_설계예산서및단가산출서" xfId="10015"/>
    <cellStyle name="2_단가조사표_소각수~1_진입램프최종" xfId="10016"/>
    <cellStyle name="2_단가조사표_소각수~1_진입램프최종엑셀" xfId="10017"/>
    <cellStyle name="2_단가조사표_소각수내역서" xfId="10018"/>
    <cellStyle name="2_단가조사표_소각수내역서_설계서(갑지)0223" xfId="10019"/>
    <cellStyle name="2_단가조사표_소각수내역서_설계예산서및단가산출서" xfId="10020"/>
    <cellStyle name="2_단가조사표_소각수내역서_진입램프최종" xfId="10021"/>
    <cellStyle name="2_단가조사표_소각수내역서_진입램프최종엑셀" xfId="10022"/>
    <cellStyle name="2_단가조사표_소각수목2" xfId="10023"/>
    <cellStyle name="2_단가조사표_소각수목2_설계서(갑지)0223" xfId="10024"/>
    <cellStyle name="2_단가조사표_소각수목2_설계예산서및단가산출서" xfId="10025"/>
    <cellStyle name="2_단가조사표_소각수목2_진입램프최종" xfId="10026"/>
    <cellStyle name="2_단가조사표_소각수목2_진입램프최종엑셀" xfId="10027"/>
    <cellStyle name="2_단가조사표_수량산출서 (2)" xfId="10028"/>
    <cellStyle name="2_단가조사표_수량산출서 (2)_설계서(갑지)0223" xfId="10029"/>
    <cellStyle name="2_단가조사표_수량산출서 (2)_설계예산서및단가산출서" xfId="10030"/>
    <cellStyle name="2_단가조사표_수량산출서 (2)_진입램프최종" xfId="10031"/>
    <cellStyle name="2_단가조사표_수량산출서 (2)_진입램프최종엑셀" xfId="10032"/>
    <cellStyle name="2_단가조사표_엑스포~1" xfId="10033"/>
    <cellStyle name="2_단가조사표_엑스포~1_설계서(갑지)0223" xfId="10034"/>
    <cellStyle name="2_단가조사표_엑스포~1_설계예산서및단가산출서" xfId="10035"/>
    <cellStyle name="2_단가조사표_엑스포~1_진입램프최종" xfId="10036"/>
    <cellStyle name="2_단가조사표_엑스포~1_진입램프최종엑셀" xfId="10037"/>
    <cellStyle name="2_단가조사표_엑스포한빛1" xfId="10038"/>
    <cellStyle name="2_단가조사표_엑스포한빛1_설계서(갑지)0223" xfId="10039"/>
    <cellStyle name="2_단가조사표_엑스포한빛1_설계예산서및단가산출서" xfId="10040"/>
    <cellStyle name="2_단가조사표_엑스포한빛1_진입램프최종" xfId="10041"/>
    <cellStyle name="2_단가조사표_엑스포한빛1_진입램프최종엑셀" xfId="10042"/>
    <cellStyle name="2_단가조사표_여객터미널331" xfId="10043"/>
    <cellStyle name="2_단가조사표_여객터미널331_설계서(갑지)0223" xfId="10044"/>
    <cellStyle name="2_단가조사표_여객터미널331_설계예산서및단가산출서" xfId="10045"/>
    <cellStyle name="2_단가조사표_여객터미널331_진입램프최종" xfId="10046"/>
    <cellStyle name="2_단가조사표_여객터미널331_진입램프최종엑셀" xfId="10047"/>
    <cellStyle name="2_단가조사표_여객터미널513" xfId="10048"/>
    <cellStyle name="2_단가조사표_여객터미널513_설계서(갑지)0223" xfId="10049"/>
    <cellStyle name="2_단가조사표_여객터미널513_설계예산서및단가산출서" xfId="10050"/>
    <cellStyle name="2_단가조사표_여객터미널513_진입램프최종" xfId="10051"/>
    <cellStyle name="2_단가조사표_여객터미널513_진입램프최종엑셀" xfId="10052"/>
    <cellStyle name="2_단가조사표_여객터미널629" xfId="10053"/>
    <cellStyle name="2_단가조사표_여객터미널629_설계서(갑지)0223" xfId="10054"/>
    <cellStyle name="2_단가조사표_여객터미널629_설계예산서및단가산출서" xfId="10055"/>
    <cellStyle name="2_단가조사표_여객터미널629_진입램프최종" xfId="10056"/>
    <cellStyle name="2_단가조사표_여객터미널629_진입램프최종엑셀" xfId="10057"/>
    <cellStyle name="2_단가조사표_외곽도로616" xfId="10058"/>
    <cellStyle name="2_단가조사표_외곽도로616_설계서(갑지)0223" xfId="10059"/>
    <cellStyle name="2_단가조사표_외곽도로616_설계예산서및단가산출서" xfId="10060"/>
    <cellStyle name="2_단가조사표_외곽도로616_진입램프최종" xfId="10061"/>
    <cellStyle name="2_단가조사표_외곽도로616_진입램프최종엑셀" xfId="10062"/>
    <cellStyle name="2_단가조사표_용인죽전수량" xfId="10063"/>
    <cellStyle name="2_단가조사표_원가계~1" xfId="10064"/>
    <cellStyle name="2_단가조사표_원가계~1_설계서(갑지)0223" xfId="10065"/>
    <cellStyle name="2_단가조사표_원가계~1_설계예산서및단가산출서" xfId="10066"/>
    <cellStyle name="2_단가조사표_원가계~1_진입램프최종" xfId="10067"/>
    <cellStyle name="2_단가조사표_원가계~1_진입램프최종엑셀" xfId="10068"/>
    <cellStyle name="2_단가조사표_유기질" xfId="10069"/>
    <cellStyle name="2_단가조사표_유기질_설계서(갑지)0223" xfId="10070"/>
    <cellStyle name="2_단가조사표_유기질_설계예산서및단가산출서" xfId="10071"/>
    <cellStyle name="2_단가조사표_유기질_진입램프최종" xfId="10072"/>
    <cellStyle name="2_단가조사표_유기질_진입램프최종엑셀" xfId="10073"/>
    <cellStyle name="2_단가조사표_자재조서 (2)" xfId="10074"/>
    <cellStyle name="2_단가조사표_자재조서 (2)_설계서(갑지)0223" xfId="10075"/>
    <cellStyle name="2_단가조사표_자재조서 (2)_설계예산서및단가산출서" xfId="10076"/>
    <cellStyle name="2_단가조사표_자재조서 (2)_진입램프최종" xfId="10077"/>
    <cellStyle name="2_단가조사표_자재조서 (2)_진입램프최종엑셀" xfId="10078"/>
    <cellStyle name="2_단가조사표_진입램프최종" xfId="10079"/>
    <cellStyle name="2_단가조사표_진입램프최종엑셀" xfId="10080"/>
    <cellStyle name="2_단가조사표_총괄내역" xfId="10081"/>
    <cellStyle name="2_단가조사표_총괄내역 (2)" xfId="10082"/>
    <cellStyle name="2_단가조사표_총괄내역 (2)_설계서(갑지)0223" xfId="10083"/>
    <cellStyle name="2_단가조사표_총괄내역 (2)_설계예산서및단가산출서" xfId="10084"/>
    <cellStyle name="2_단가조사표_총괄내역 (2)_진입램프최종" xfId="10085"/>
    <cellStyle name="2_단가조사표_총괄내역 (2)_진입램프최종엑셀" xfId="10086"/>
    <cellStyle name="2_단가조사표_총괄내역_설계서(갑지)0223" xfId="10087"/>
    <cellStyle name="2_단가조사표_총괄내역_설계예산서및단가산출서" xfId="10088"/>
    <cellStyle name="2_단가조사표_총괄내역_진입램프최종" xfId="10089"/>
    <cellStyle name="2_단가조사표_총괄내역_진입램프최종엑셀" xfId="10090"/>
    <cellStyle name="2_단가조사표_터미널도로403" xfId="10091"/>
    <cellStyle name="2_단가조사표_터미널도로403_설계서(갑지)0223" xfId="10092"/>
    <cellStyle name="2_단가조사표_터미널도로403_설계예산서및단가산출서" xfId="10093"/>
    <cellStyle name="2_단가조사표_터미널도로403_진입램프최종" xfId="10094"/>
    <cellStyle name="2_단가조사표_터미널도로403_진입램프최종엑셀" xfId="10095"/>
    <cellStyle name="2_단가조사표_터미널도로429" xfId="10096"/>
    <cellStyle name="2_단가조사표_터미널도로429_설계서(갑지)0223" xfId="10097"/>
    <cellStyle name="2_단가조사표_터미널도로429_설계예산서및단가산출서" xfId="10098"/>
    <cellStyle name="2_단가조사표_터미널도로429_진입램프최종" xfId="10099"/>
    <cellStyle name="2_단가조사표_터미널도로429_진입램프최종엑셀" xfId="10100"/>
    <cellStyle name="2_단가조사표_포장일위" xfId="10101"/>
    <cellStyle name="2_단가조사표_포장일위_설계서(갑지)0223" xfId="10102"/>
    <cellStyle name="2_단가조사표_포장일위_설계예산서및단가산출서" xfId="10103"/>
    <cellStyle name="2_단가조사표_포장일위_진입램프최종" xfId="10104"/>
    <cellStyle name="2_단가조사표_포장일위_진입램프최종엑셀" xfId="10105"/>
    <cellStyle name="2_설계서(갑지)0223" xfId="10106"/>
    <cellStyle name="2_설계서(변경)" xfId="10107"/>
    <cellStyle name="2_설계예산서및단가산출서" xfId="10108"/>
    <cellStyle name="2_아스콘깨기2차수량(시공단계)" xfId="10109"/>
    <cellStyle name="2_자재.제출용" xfId="10110"/>
    <cellStyle name="2_진입램프최종" xfId="10111"/>
    <cellStyle name="2_진입램프최종엑셀" xfId="10112"/>
    <cellStyle name="2_폐" xfId="10113"/>
    <cellStyle name="2_폐공" xfId="10114"/>
    <cellStyle name="2_포장2차" xfId="10115"/>
    <cellStyle name="20% - 강조색2 2" xfId="617"/>
    <cellStyle name="2자리" xfId="10116"/>
    <cellStyle name="2자리선" xfId="10117"/>
    <cellStyle name="3" xfId="10118"/>
    <cellStyle name="³?A￥" xfId="618"/>
    <cellStyle name="³¯Â¥" xfId="619"/>
    <cellStyle name="³f¹ô[0]_pldt" xfId="10119"/>
    <cellStyle name="³f¹ô_pldt" xfId="10120"/>
    <cellStyle name="౪ڌ_x0010__x0001_ဠ" xfId="620"/>
    <cellStyle name="6" xfId="10121"/>
    <cellStyle name="60" xfId="621"/>
    <cellStyle name="_x0014_7." xfId="622"/>
    <cellStyle name="82" xfId="10122"/>
    <cellStyle name="9" xfId="10123"/>
    <cellStyle name="9_배수공" xfId="10124"/>
    <cellStyle name="9_수량" xfId="10125"/>
    <cellStyle name="9_주요자재집계표" xfId="10126"/>
    <cellStyle name="90" xfId="10127"/>
    <cellStyle name="96" xfId="10128"/>
    <cellStyle name="A" xfId="10129"/>
    <cellStyle name="a [0]_mud plant bolted" xfId="10130"/>
    <cellStyle name="Ā _x0010_က랐_xdc01_땯_x0001_" xfId="623"/>
    <cellStyle name="a)" xfId="10131"/>
    <cellStyle name="A_071030-조경공사" xfId="10132"/>
    <cellStyle name="a_Q2 FY96" xfId="10133"/>
    <cellStyle name="A_원가계산서" xfId="10134"/>
    <cellStyle name="A¡" xfId="10135"/>
    <cellStyle name="A¡§¡ⓒ¡E¡þ¡EO [0]_¡§uc¡§oA " xfId="624"/>
    <cellStyle name="A¡§¡ⓒ¡E¡þ¡EO_¡§uc¡§oA " xfId="625"/>
    <cellStyle name="A¡§i" xfId="10136"/>
    <cellStyle name="A¡§i¢®" xfId="10137"/>
    <cellStyle name="A¡ër¢®" xfId="10138"/>
    <cellStyle name="A¡ërer" xfId="10139"/>
    <cellStyle name="A¨" xfId="10140"/>
    <cellStyle name="A¨­???? [0]_INQUIRY ????¨?¡?A??A?ª " xfId="10141"/>
    <cellStyle name="A¨­????_INQUIRY ????¨?¡?A??A?ª " xfId="10142"/>
    <cellStyle name="A¨­￠￢￠O [0]_ ¨￢n￠￢n¨￢¡Æ ￠?u¨￢¡Æ¡¾a¨uu " xfId="626"/>
    <cellStyle name="A¨­¢¬¢Ò [0]_¨úc¨öA " xfId="627"/>
    <cellStyle name="A¨­￠￢￠O [0]_3￠?u¨uoAⓒ÷ " xfId="628"/>
    <cellStyle name="A¨­¢¬¢Ò [0]_4PART " xfId="629"/>
    <cellStyle name="A¨­￠￢￠O [0]_A|A￠O1¨￢I1¡Æu CoEⓒ÷ " xfId="630"/>
    <cellStyle name="A¨­¢¬¢Ò [0]_C¡Æ¢¬n¨¬¡Æ " xfId="631"/>
    <cellStyle name="A¨­￠￢￠O [0]_ⓒoⓒ¡A¨o¨￢R " xfId="632"/>
    <cellStyle name="A¨­¢¬¢Ò [0]_INQUIRY ¢¯¥ì¨ú¡ÀA©¬A©ª " xfId="10143"/>
    <cellStyle name="A¨­￠￢￠O_ ¨￢n￠￢n¨￢¡Æ ￠?u¨￢¡Æ¡¾a¨uu " xfId="633"/>
    <cellStyle name="A¨­¢¬¢Ò_¨úc¨öA " xfId="634"/>
    <cellStyle name="A¨­￠￢￠O_3￠?u¨uoAⓒ÷ " xfId="635"/>
    <cellStyle name="A¨­¢¬¢Ò_95©øaAN¡Æy¨ùo¡¤R " xfId="636"/>
    <cellStyle name="A¨­￠￢￠O_A|A￠O1¨￢I1¡Æu CoEⓒ÷ " xfId="637"/>
    <cellStyle name="A¨­¢¬¢Ò_C¡Æ¢¬n¨¬¡Æ " xfId="638"/>
    <cellStyle name="A¨­￠￢￠O_ⓒoⓒ¡A¨o¨￢R " xfId="639"/>
    <cellStyle name="A¨­¢¬¢Ò_INQUIRY ¢¯¥ì¨ú¡ÀA©¬A©ª " xfId="10144"/>
    <cellStyle name="A¨i¡" xfId="10145"/>
    <cellStyle name="A¨ï¡©¡" xfId="10146"/>
    <cellStyle name="A¢" xfId="10147"/>
    <cellStyle name="A¢®¡×i" xfId="10148"/>
    <cellStyle name="A¢®er¡" xfId="10149"/>
    <cellStyle name="A¢®ere" xfId="10150"/>
    <cellStyle name="A￠R¡×￠R¨I￠RE￠Rⓒ­￠REO [0]_INQUIRY ￠RE?￠RIi￠R¡×u¡ERAA¡§I￠Rⓒ­A¡§I¡§¡I " xfId="640"/>
    <cellStyle name="A￠R¡×￠R¨I￠RE￠Rⓒ­￠REO_INQUIRY ￠RE?￠RIi￠R¡×u¡ERAA¡§I￠Rⓒ­A¡§I¡§¡I " xfId="641"/>
    <cellStyle name="A©" xfId="10151"/>
    <cellStyle name="A©­¢¬¢" xfId="10152"/>
    <cellStyle name="A1" xfId="10153"/>
    <cellStyle name="a-4" xfId="10154"/>
    <cellStyle name="Äåíåæíûé [0]_PERSONAL" xfId="642"/>
    <cellStyle name="Äåíåæíûé_PERSONAL" xfId="643"/>
    <cellStyle name="ȂȃRMऌଃਁȋ⤭ࠀȄԂȂ(ȃRMऌଃਁȋ⤂Ā飰ˠ" xfId="10155"/>
    <cellStyle name="Aⓒ­" xfId="10156"/>
    <cellStyle name="Actual Date" xfId="10157"/>
    <cellStyle name="Ae" xfId="10158"/>
    <cellStyle name="Åë" xfId="10159"/>
    <cellStyle name="Ae_071030-조경공사" xfId="10160"/>
    <cellStyle name="Åë_071030-조경공사" xfId="10161"/>
    <cellStyle name="Ae_원가계산서" xfId="10162"/>
    <cellStyle name="Åë_원가계산서" xfId="10163"/>
    <cellStyle name="Aee" xfId="10164"/>
    <cellStyle name="Aee­ " xfId="10165"/>
    <cellStyle name="Aee­  2" xfId="10166"/>
    <cellStyle name="Åëè­ [" xfId="10167"/>
    <cellStyle name="AeE­ [0]_ °ßAu±aAØ FLOW " xfId="10168"/>
    <cellStyle name="ÅëÈ­ [0]_(type)ÃÑ°ý" xfId="1231"/>
    <cellStyle name="AeE­ [0]_´e¿UCN¹R°ø¹R " xfId="644"/>
    <cellStyle name="ÅëÈ­ [0]_¸ÅÃâ" xfId="10169"/>
    <cellStyle name="AeE­ [0]_¸n·I-±a°e_AIA§-es2A÷" xfId="645"/>
    <cellStyle name="ÅëÈ­ [0]_¸ñ·Ï-±â°è_ÀÏÀ§-es2Â÷" xfId="646"/>
    <cellStyle name="AeE­ [0]_¸n-E?" xfId="647"/>
    <cellStyle name="ÅëÈ­ [0]_¸ñ-È¯" xfId="648"/>
    <cellStyle name="AeE­ [0]_¿­¸° INT" xfId="10170"/>
    <cellStyle name="ÅëÈ­ [0]_¿¹»ê¼­" xfId="10171"/>
    <cellStyle name="AeE­ [0]_±a°e-¸n·I" xfId="649"/>
    <cellStyle name="ÅëÈ­ [0]_±â°è-¸ñ·Ï" xfId="650"/>
    <cellStyle name="AeE­ [0]_±a°e¼³ºn-AIA§¸n·I " xfId="651"/>
    <cellStyle name="ÅëÈ­ [0]_±â°è¼³ºñ-ÀÏÀ§¸ñ·Ï " xfId="652"/>
    <cellStyle name="AeE­ [0]_≫oC°°³¹ß≫c¾÷ºI" xfId="10172"/>
    <cellStyle name="ÅëÈ­ [0]_°ü¸®Ç×¸ñ_¾÷Á¾º° " xfId="653"/>
    <cellStyle name="AeE­ [0]_¼oAa½CAu " xfId="10173"/>
    <cellStyle name="ÅëÈ­ [0]_¾÷Á¾º° " xfId="654"/>
    <cellStyle name="AeE­ [0]_¾c½A " xfId="655"/>
    <cellStyle name="ÅëÈ­ [0]_¹æÀ½º® " xfId="656"/>
    <cellStyle name="AeE­ [0]_3ÆA °³AI " xfId="10174"/>
    <cellStyle name="ÅëÈ­ [0]_6¤Ñ2°ø±¸" xfId="10175"/>
    <cellStyle name="AeE­ [0]_6-3°æAi·A " xfId="10176"/>
    <cellStyle name="ÅëÈ­ [0]_7°èÈ¹ " xfId="10177"/>
    <cellStyle name="AeE­ [0]_96³a½A´cº°¼OAI " xfId="10178"/>
    <cellStyle name="ÅëÈ­ [0]_Á¦Á¶1ºÎ1°ú ÇöÈ² " xfId="657"/>
    <cellStyle name="AeE­ [0]_A÷CO¿μ¾÷" xfId="10179"/>
    <cellStyle name="ÅëÈ­ [0]_Á¾ÇÕ½Å¼³ " xfId="10180"/>
    <cellStyle name="AeE­ [0]_A¾COA¶°AºÐ " xfId="10181"/>
    <cellStyle name="ÅëÈ­ [0]_Á¾ÇÕÃ¶°ÅºÐ " xfId="10182"/>
    <cellStyle name="AeE­ [0]_AIA§-es2A÷" xfId="658"/>
    <cellStyle name="ÅëÈ­ [0]_ÀÏÀ§-es2Â÷" xfId="659"/>
    <cellStyle name="AeE­ [0]_AMT " xfId="660"/>
    <cellStyle name="ÅëÈ­ [0]_ÃÑ°ý" xfId="10183"/>
    <cellStyle name="AeE­ [0]_BOM°eAa" xfId="661"/>
    <cellStyle name="ÅëÈ­ [0]_BOM°èÀå" xfId="662"/>
    <cellStyle name="AeE­ [0]_INQUIRY ¿μ¾÷AßAø " xfId="663"/>
    <cellStyle name="ÅëÈ­ [0]_laroux" xfId="664"/>
    <cellStyle name="AeE­ [0]_laroux_1" xfId="665"/>
    <cellStyle name="ÅëÈ­ [0]_laroux_1" xfId="666"/>
    <cellStyle name="AeE­ [0]_laroux_2" xfId="667"/>
    <cellStyle name="ÅëÈ­ [0]_laroux_2" xfId="668"/>
    <cellStyle name="AeE­ [0]_º≫¼± ±æ¾i±uºI ¼o·R Ay°eC￥ " xfId="669"/>
    <cellStyle name="ÅëÈ­ [0]_ºÙÀÓ2-1 " xfId="10184"/>
    <cellStyle name="AeE­ [0]_PERSONAL" xfId="10185"/>
    <cellStyle name="ÅëÈ­ [0]_RESULTS" xfId="10186"/>
    <cellStyle name="AeE­ [0]_Sheet1_CoAo¹yAI" xfId="10187"/>
    <cellStyle name="ÅëÈ­ [0]_TITLE" xfId="10188"/>
    <cellStyle name="AeE­ [0]_μÞAa" xfId="10189"/>
    <cellStyle name="Aee­ _071030-조경공사" xfId="10190"/>
    <cellStyle name="AeE­_ °ßAu±aAØ FLOW " xfId="10191"/>
    <cellStyle name="ÅëÈ­_(type)ÃÑ°ý" xfId="1232"/>
    <cellStyle name="AeE­_´e¿UCN¹R°ø¹R " xfId="670"/>
    <cellStyle name="ÅëÈ­_¸ÅÃâ" xfId="10192"/>
    <cellStyle name="AeE­_¸n·I-±a°e_AIA§-es2A÷" xfId="671"/>
    <cellStyle name="ÅëÈ­_¸ñ·Ï-±â°è_ÀÏÀ§-es2Â÷" xfId="672"/>
    <cellStyle name="AeE­_¸n-E?" xfId="673"/>
    <cellStyle name="ÅëÈ­_¸ñ-È¯" xfId="674"/>
    <cellStyle name="AeE­_¿­¸° INT" xfId="10193"/>
    <cellStyle name="ÅëÈ­_¿¹»ê¼­" xfId="10194"/>
    <cellStyle name="AeE­_±a°e-¸n·I" xfId="675"/>
    <cellStyle name="ÅëÈ­_±â°è-¸ñ·Ï" xfId="676"/>
    <cellStyle name="AeE­_±a°e¼³ºn-AIA§¸n·I " xfId="677"/>
    <cellStyle name="ÅëÈ­_±â°è¼³ºñ-ÀÏÀ§¸ñ·Ï " xfId="678"/>
    <cellStyle name="AeE­_°eE¹_11¿a½A " xfId="10195"/>
    <cellStyle name="ÅëÈ­_°ü¸®Ç×¸ñ_¾÷Á¾º° " xfId="679"/>
    <cellStyle name="Aee_071030-조경공사" xfId="10196"/>
    <cellStyle name="AeE­_¼oAa½CAu " xfId="10197"/>
    <cellStyle name="ÅëÈ­_¾÷Á¾º° " xfId="680"/>
    <cellStyle name="AeE­_¾c½A " xfId="681"/>
    <cellStyle name="ÅëÈ­_¹æÀ½º® " xfId="682"/>
    <cellStyle name="AeE­_³≫ºI°eE¹´e AßA¤A÷AI " xfId="10198"/>
    <cellStyle name="ÅëÈ­_6¤Ñ2°ø±¸" xfId="10199"/>
    <cellStyle name="AeE­_96³a½A´cº°¼OAI " xfId="10200"/>
    <cellStyle name="ÅëÈ­_Á¦Á¶1ºÎ1°ú ÇöÈ² " xfId="683"/>
    <cellStyle name="AeE­_A÷CO¿μ¾÷" xfId="10201"/>
    <cellStyle name="ÅëÈ­_Á¾ÇÕ½Å¼³ " xfId="10202"/>
    <cellStyle name="AeE­_A¾COA¶°AºÐ " xfId="10203"/>
    <cellStyle name="ÅëÈ­_Á¾ÇÕÃ¶°ÅºÐ " xfId="10204"/>
    <cellStyle name="AeE­_AIA§-es2A÷" xfId="684"/>
    <cellStyle name="ÅëÈ­_ÀÏÀ§-es2Â÷" xfId="685"/>
    <cellStyle name="AeE­_AMT " xfId="686"/>
    <cellStyle name="ÅëÈ­_ÃÑ°ý" xfId="10205"/>
    <cellStyle name="AeE­_BOM°eAa" xfId="687"/>
    <cellStyle name="ÅëÈ­_BOM°èÀå" xfId="688"/>
    <cellStyle name="AeE­_INQUIRY ¿μ¾÷AßAø " xfId="689"/>
    <cellStyle name="ÅëÈ­_laroux" xfId="690"/>
    <cellStyle name="AeE­_laroux_1" xfId="691"/>
    <cellStyle name="ÅëÈ­_laroux_1" xfId="692"/>
    <cellStyle name="AeE­_laroux_2" xfId="693"/>
    <cellStyle name="ÅëÈ­_laroux_2" xfId="694"/>
    <cellStyle name="AeE­_º≫¼± ±æ¾i±uºI ¼o·R Ay°eC￥ " xfId="695"/>
    <cellStyle name="ÅëÈ­_ºÙÀÓ2-1 " xfId="10206"/>
    <cellStyle name="AeE­_PERSONAL" xfId="10207"/>
    <cellStyle name="ÅëÈ­_RESULTS" xfId="10208"/>
    <cellStyle name="AeE­_Sheet1_CoAo¹yAI" xfId="10209"/>
    <cellStyle name="ÅëÈ­_TITLE" xfId="10210"/>
    <cellStyle name="AeE­_μÞAa" xfId="10211"/>
    <cellStyle name="Aee_원가계산서" xfId="10212"/>
    <cellStyle name="Aee¡" xfId="10213"/>
    <cellStyle name="AeE¡? [0]_INQUIRY ????¨?¡?A??A?ª " xfId="10214"/>
    <cellStyle name="AeE¡?_INQUIRY ????¨?¡?A??A?ª " xfId="10215"/>
    <cellStyle name="Aee¡© " xfId="10216"/>
    <cellStyle name="AeE¡© [0]_¨úc¨öA " xfId="696"/>
    <cellStyle name="AeE¡©_¨úc¨öA " xfId="697"/>
    <cellStyle name="AeE¡ⓒ [0]_ ¨￢n￠￢n¨￢¡Æ ￠?u¨￢¡Æ¡¾a¨uu " xfId="698"/>
    <cellStyle name="AeE¡ⓒ_ ¨￢n￠￢n¨￢¡Æ ￠?u¨￢¡Æ¡¾a¨uu " xfId="699"/>
    <cellStyle name="Aee¡e" xfId="10217"/>
    <cellStyle name="Aee¡ër" xfId="10218"/>
    <cellStyle name="AeE¡ER¡§I [0]_INQUIRY ￠RE?￠RIi￠R¡×u¡ERAA¡§I￠Rⓒ­A¡§I¡§¡I " xfId="700"/>
    <cellStyle name="AeE¡ER¡§I_INQUIRY ￠RE?￠RIi￠R¡×u¡ERAA¡§I￠Rⓒ­A¡§I¡§¡I " xfId="701"/>
    <cellStyle name="Aee¢®¨" xfId="10219"/>
    <cellStyle name="Aee¢®e" xfId="10220"/>
    <cellStyle name="Aee￠r" xfId="10221"/>
    <cellStyle name="AeE￠R¨I [0]_¡§uc¡§oA " xfId="702"/>
    <cellStyle name="AeE￠R¨I_¡§uc¡§oA " xfId="703"/>
    <cellStyle name="Æu¼ " xfId="10222"/>
    <cellStyle name="ÆÛ¼¾Æ®" xfId="704"/>
    <cellStyle name="ÆÛ¼¾Æ® 2" xfId="12417"/>
    <cellStyle name="ÆU¼¾ÆR" xfId="705"/>
    <cellStyle name="Äìcûi$ÜkQ¬Ú*_x000d_õz6;û¼_x001e_½´_x0017_ýò_x0016_XÄ&gt;}Sâkú3&lt;Z=i_x0009_I_x000c_åûw_é_x000a__x0011_½_x0004_Ga)(Ì)A_/mV:¨sï_x000c_ó®#p" xfId="706"/>
    <cellStyle name="ALIGNMENT" xfId="707"/>
    <cellStyle name="AoA¤μCAo ¾EA½" xfId="10223"/>
    <cellStyle name="args.style" xfId="10224"/>
    <cellStyle name="ARIAL" xfId="10225"/>
    <cellStyle name="Äþ" xfId="10226"/>
    <cellStyle name="Aþ¸" xfId="10227"/>
    <cellStyle name="Äþ¸¶ [" xfId="10228"/>
    <cellStyle name="AÞ¸¶ [0]_ °ßAu±aAØ FLOW " xfId="10229"/>
    <cellStyle name="ÄÞ¸¶ [0]_(type)ÃÑ°ý" xfId="1233"/>
    <cellStyle name="AÞ¸¶ [0]_´e¿UCN¹R°ø¹R " xfId="708"/>
    <cellStyle name="ÄÞ¸¶ [0]_¸ÅÃâ" xfId="10230"/>
    <cellStyle name="AÞ¸¶ [0]_¸n·I-±a°e_AIA§-es2A÷" xfId="709"/>
    <cellStyle name="ÄÞ¸¶ [0]_¸ñ·Ï-±â°è_ÀÏÀ§-es2Â÷" xfId="710"/>
    <cellStyle name="AÞ¸¶ [0]_¸n-E?" xfId="711"/>
    <cellStyle name="ÄÞ¸¶ [0]_¸ñ-È¯" xfId="712"/>
    <cellStyle name="AÞ¸¶ [0]_¿­¸° INT" xfId="10231"/>
    <cellStyle name="ÄÞ¸¶ [0]_¿¹»ê¼­" xfId="10232"/>
    <cellStyle name="AÞ¸¶ [0]_±a°e-¸n·I" xfId="713"/>
    <cellStyle name="ÄÞ¸¶ [0]_±â°è-¸ñ·Ï" xfId="714"/>
    <cellStyle name="AÞ¸¶ [0]_±a°e¼³ºn-AIA§¸n·I " xfId="715"/>
    <cellStyle name="ÄÞ¸¶ [0]_±â°è¼³ºñ-ÀÏÀ§¸ñ·Ï " xfId="716"/>
    <cellStyle name="AÞ¸¶ [0]_≫oC°°³¹ß≫c¾÷ºI" xfId="10233"/>
    <cellStyle name="ÄÞ¸¶ [0]_°ü¸®BS('98) " xfId="717"/>
    <cellStyle name="AÞ¸¶ [0]_¼oAa½CAu " xfId="10234"/>
    <cellStyle name="ÄÞ¸¶ [0]_¾÷Á¾º° " xfId="718"/>
    <cellStyle name="AÞ¸¶ [0]_¾c½A " xfId="719"/>
    <cellStyle name="ÄÞ¸¶ [0]_¹æÀ½º® " xfId="720"/>
    <cellStyle name="AÞ¸¶ [0]_³≫¿ª¼­" xfId="721"/>
    <cellStyle name="ÄÞ¸¶ [0]_6¤Ñ2°ø±¸" xfId="10235"/>
    <cellStyle name="AÞ¸¶ [0]_6-3°æAi·A " xfId="10236"/>
    <cellStyle name="ÄÞ¸¶ [0]_7°èÈ¹ " xfId="10237"/>
    <cellStyle name="AÞ¸¶ [0]_96³a½A´cº°¼OAI " xfId="10238"/>
    <cellStyle name="ÄÞ¸¶ [0]_Á¦Á¶1ºÎ1°ú ÇöÈ² " xfId="722"/>
    <cellStyle name="AÞ¸¶ [0]_A÷CO¿μ¾÷" xfId="10239"/>
    <cellStyle name="ÄÞ¸¶ [0]_Á¾ÇÕ½Å¼³ " xfId="10240"/>
    <cellStyle name="AÞ¸¶ [0]_A¾COA¶°AºÐ " xfId="10241"/>
    <cellStyle name="ÄÞ¸¶ [0]_Á¾ÇÕÃ¶°ÅºÐ " xfId="10242"/>
    <cellStyle name="AÞ¸¶ [0]_AIA§-es2A÷" xfId="723"/>
    <cellStyle name="ÄÞ¸¶ [0]_ÀÏÀ§-es2Â÷" xfId="724"/>
    <cellStyle name="AÞ¸¶ [0]_AN°y(1.25) " xfId="725"/>
    <cellStyle name="ÄÞ¸¶ [0]_ÃÑ°ýÇ¥" xfId="10243"/>
    <cellStyle name="AÞ¸¶ [0]_BOM°eAa" xfId="726"/>
    <cellStyle name="ÄÞ¸¶ [0]_BOM°èÀå" xfId="727"/>
    <cellStyle name="AÞ¸¶ [0]_INQUIRY ¿μ¾÷AßAø " xfId="728"/>
    <cellStyle name="ÄÞ¸¶ [0]_laroux" xfId="729"/>
    <cellStyle name="AÞ¸¶ [0]_laroux_도담차량공작실설계서" xfId="730"/>
    <cellStyle name="ÄÞ¸¶ [0]_laroux_도담차량공작실설계서" xfId="731"/>
    <cellStyle name="AÞ¸¶ [0]_laroux_도담차량공작실신설공사" xfId="732"/>
    <cellStyle name="ÄÞ¸¶ [0]_laroux_도담차량공작실신설공사" xfId="733"/>
    <cellStyle name="AÞ¸¶ [0]_laroux_상장가도교설계서" xfId="734"/>
    <cellStyle name="ÄÞ¸¶ [0]_laroux_상장가도교수량산출" xfId="735"/>
    <cellStyle name="AÞ¸¶ [0]_º≫¼± ±æ¾i±uºI ¼o·R Ay°eC￥ " xfId="736"/>
    <cellStyle name="ÄÞ¸¶ [0]_ºÙÀÓ2-1 " xfId="10244"/>
    <cellStyle name="AÞ¸¶ [0]_Sheet1_CoAo¹yAI" xfId="10245"/>
    <cellStyle name="ÄÞ¸¶ [0]_TITLE" xfId="10246"/>
    <cellStyle name="AÞ¸¶ [0]_μÞAa" xfId="10247"/>
    <cellStyle name="AÞ¸¶_ °ßAu±aAØ FLOW " xfId="10248"/>
    <cellStyle name="ÄÞ¸¶_(type)ÃÑ°ý" xfId="1234"/>
    <cellStyle name="AÞ¸¶_´e¿UCN¹R°ø¹R " xfId="737"/>
    <cellStyle name="ÄÞ¸¶_¸ÅÃâ" xfId="10249"/>
    <cellStyle name="AÞ¸¶_¸n·I-±a°e_AIA§-es2A÷" xfId="738"/>
    <cellStyle name="ÄÞ¸¶_¸ñ·Ï-±â°è_ÀÏÀ§-es2Â÷" xfId="739"/>
    <cellStyle name="AÞ¸¶_¸n-E?" xfId="740"/>
    <cellStyle name="ÄÞ¸¶_¸ñ-È¯" xfId="741"/>
    <cellStyle name="AÞ¸¶_¿­¸° INT" xfId="10250"/>
    <cellStyle name="ÄÞ¸¶_¿¹»ê¼­" xfId="10251"/>
    <cellStyle name="AÞ¸¶_±a°e-¸n·I" xfId="742"/>
    <cellStyle name="ÄÞ¸¶_±â°è-¸ñ·Ï" xfId="743"/>
    <cellStyle name="AÞ¸¶_±a°e¼³ºn-AIA§¸n·I " xfId="744"/>
    <cellStyle name="ÄÞ¸¶_±â°è¼³ºñ-ÀÏÀ§¸ñ·Ï " xfId="745"/>
    <cellStyle name="AÞ¸¶_°eE¹_11¿a½A " xfId="10252"/>
    <cellStyle name="ÄÞ¸¶_°ü¸®Ç×¸ñ_¾÷Á¾º° " xfId="746"/>
    <cellStyle name="AÞ¸¶_¼oAI¼º " xfId="747"/>
    <cellStyle name="ÄÞ¸¶_¾÷Á¾º° " xfId="748"/>
    <cellStyle name="AÞ¸¶_¾c½A " xfId="749"/>
    <cellStyle name="ÄÞ¸¶_¹æÀ½º® " xfId="750"/>
    <cellStyle name="AÞ¸¶_3ÆA °³AI " xfId="10253"/>
    <cellStyle name="ÄÞ¸¶_6¤Ñ2°ø±¸" xfId="10254"/>
    <cellStyle name="AÞ¸¶_95³aAN°y¼o·R " xfId="751"/>
    <cellStyle name="ÄÞ¸¶_Á¦Á¶1ºÎ1°ú ÇöÈ² " xfId="752"/>
    <cellStyle name="AÞ¸¶_A÷CO¿μ¾÷" xfId="10255"/>
    <cellStyle name="ÄÞ¸¶_Á¾ÇÕ½Å¼³ " xfId="10256"/>
    <cellStyle name="AÞ¸¶_A¾COA¶°AºÐ " xfId="10257"/>
    <cellStyle name="ÄÞ¸¶_Á¾ÇÕÃ¶°ÅºÐ " xfId="10258"/>
    <cellStyle name="AÞ¸¶_AIA§-es2A÷" xfId="753"/>
    <cellStyle name="ÄÞ¸¶_ÀÏÀ§-es2Â÷" xfId="754"/>
    <cellStyle name="AÞ¸¶_AN°y(1.25) " xfId="755"/>
    <cellStyle name="ÄÞ¸¶_ÃÑ°ýÇ¥" xfId="10259"/>
    <cellStyle name="AÞ¸¶_BOM°eAa" xfId="756"/>
    <cellStyle name="ÄÞ¸¶_BOM°èÀå" xfId="757"/>
    <cellStyle name="AÞ¸¶_INQUIRY ¿μ¾÷AßAø " xfId="758"/>
    <cellStyle name="ÄÞ¸¶_laroux" xfId="759"/>
    <cellStyle name="AÞ¸¶_º≫¼± ±æ¾i±uºI ¼o·R Ay°eC￥ " xfId="760"/>
    <cellStyle name="ÄÞ¸¶_ºÙÀÓ2-1 " xfId="10260"/>
    <cellStyle name="AÞ¸¶_Sheet1_CoAo¹yAI" xfId="10261"/>
    <cellStyle name="ÄÞ¸¶_TITLE" xfId="10262"/>
    <cellStyle name="AÞ¸¶_μÞAa" xfId="10263"/>
    <cellStyle name="ÀÚ¸®¼ö" xfId="761"/>
    <cellStyle name="ÀÚ¸®¼ö0" xfId="762"/>
    <cellStyle name="ÀÚ¸®¼ö0 2" xfId="12418"/>
    <cellStyle name="Au¸r " xfId="10264"/>
    <cellStyle name="AU¸R¼o" xfId="763"/>
    <cellStyle name="AU¸R¼o0" xfId="764"/>
    <cellStyle name="_x0001_b" xfId="765"/>
    <cellStyle name="_x0002_b" xfId="10265"/>
    <cellStyle name="b_-n_x001c_SeÆ{ø3#jìÑ_x001d_¾Â^Û_x0015_;8_x001c_òhëI¯1X¡_x0001__x001b_`&quot;õÍ¥-æ¾k xFûj¡_x000c_µg3a¦òÔa_x0001_gÔOÛ_x0006_]uÃé)}O&amp;Ë_x000f_¶DÖâ_x0001_l`µª\½+%ÊÎV_x0015_ÃT_x0007_GI?éã\¯Q_x001e_ÆýA_x001c__x0013_5R_x000a_ªÅQÜG_x001d_+Ð!&quot;_x0012__x0007_òi·ÒîÌ_x0011_PÆ, ä(_x0016__x001e_¨@!(±_x0017_Jë]_x000f_Ùi³+_x000c_[fü _x0019_ö_x0003_áY@®_x0015_HÇ´ª3&gt;Â]ÛúþÆÁ_x0005_Ò­_x0009_j_x0013_ª]U&lt;f½+-ª_x001a_í=_x000d_O;Û4ÓåLð" xfId="766"/>
    <cellStyle name="b␌þකb濰þඪb瀠þයb灌þ්b炈þ宐&lt;෢b濈þෲb濬þขb瀐þฒb瀰þ昰_x0018_⋸þ㤕䰀ጤܕ_x0008_" xfId="10266"/>
    <cellStyle name="BA" xfId="10267"/>
    <cellStyle name="Background" xfId="10268"/>
    <cellStyle name="blank" xfId="10269"/>
    <cellStyle name="blank - Style1" xfId="10270"/>
    <cellStyle name="BoldHdr" xfId="10271"/>
    <cellStyle name="b椬ៜ_x000c_Comma_ODCOS " xfId="10272"/>
    <cellStyle name="b嬜þപb嬼þഺb孬þൊb⍜þ൚b⍼þ൪b⎨þൺb⏜þඊb␌þකb濰þඪb瀠þයb灌þ්b炈þ宐&lt;෢b濈þෲb濬þขb瀐þฒb瀰þ昰_x0018_⋸þ㤕䰀ጤܕ_x0008_" xfId="10273"/>
    <cellStyle name="C" xfId="10274"/>
    <cellStyle name="C_071030-조경공사" xfId="10275"/>
    <cellStyle name="C_TITLE" xfId="10276"/>
    <cellStyle name="C_원가계산서" xfId="10277"/>
    <cellStyle name="C¡" xfId="10278"/>
    <cellStyle name="C¡?A¨ª_¡?c¨?¡?¨?I¨?¡Æ AN¡Æe " xfId="10279"/>
    <cellStyle name="C¡ERIA￠R¡×¡§¡I_¡ERic￠R¡×u¡ERA￠R¡×￠Rⓒ­I￠R¡×￠Rⓒ­¡ER¡§￠R AN¡ER¡§￠Re " xfId="767"/>
    <cellStyle name="C¡ÍA¨ª_  FAB AIA¢´  " xfId="768"/>
    <cellStyle name="C¡IA¨ª_ 1-3 " xfId="769"/>
    <cellStyle name="C¡ÍA¨ª_¡Æ©øAI OXIDE " xfId="770"/>
    <cellStyle name="C¡IA¨ª_¡Æu￠￢RBS('98) " xfId="771"/>
    <cellStyle name="C¡ÍA¨ª_¡íc¨ú¡À¨¬I¨¬¡Æ AN¡Æe " xfId="10280"/>
    <cellStyle name="C¡IA¨ª_¡ioEⓒ÷¡¾a¡¤IAo " xfId="772"/>
    <cellStyle name="C¡ÍA¨ª_03 " xfId="773"/>
    <cellStyle name="C¡IA¨ª_12￠?u " xfId="774"/>
    <cellStyle name="C¡ÍA¨ª_12AO " xfId="775"/>
    <cellStyle name="C¡IA¨ª_Ac¡Æi¡Æu￠￢R " xfId="776"/>
    <cellStyle name="C¡ÍA¨ª_C¡ÍAo " xfId="777"/>
    <cellStyle name="C¡IA¨ª_CD-ROM " xfId="778"/>
    <cellStyle name="C¡ÍA¨ª_Sheet1_4PART " xfId="779"/>
    <cellStyle name="C¢" xfId="10281"/>
    <cellStyle name="C￠RIA¡§¨￡_  FAB AIA¡E￠￥  " xfId="780"/>
    <cellStyle name="Ç¥" xfId="10282"/>
    <cellStyle name="C￥AØ_  FAB AIA¤  " xfId="781"/>
    <cellStyle name="Ç¥ÁØ_#3E4¿î»ê" xfId="10283"/>
    <cellStyle name="C￥AØ_(%)ºn¸n±ººÐ·uC￥_1" xfId="782"/>
    <cellStyle name="Ç¥ÁØ_(%)ºñ¸ñ±ººÐ·ùÇ¥_1" xfId="783"/>
    <cellStyle name="C￥AØ_(%)ºn¸n±ººÐ·uC￥_1_일-토목" xfId="784"/>
    <cellStyle name="Ç¥ÁØ_(type)ÃÑ°ý" xfId="1235"/>
    <cellStyle name="C￥AØ_´eºnC￥ (2)_1_ºI´eAa°ø " xfId="10284"/>
    <cellStyle name="Ç¥ÁØ_´ëºñÇ¥ (2)_1_ºÎ´ëÅä°ø " xfId="10285"/>
    <cellStyle name="C￥AØ_´eºnC￥ (2)_ºI´eAa°ø " xfId="10286"/>
    <cellStyle name="Ç¥ÁØ_´ëºñÇ¥ (2)_ºÎ´ëÅä°ø " xfId="10287"/>
    <cellStyle name="C￥AØ_¸¶≫eCI¼oAIA§ " xfId="10288"/>
    <cellStyle name="Ç¥ÁØ_¸ð´ÏÅÍ" xfId="785"/>
    <cellStyle name="C￥AØ_¸n·I-±a°e_1" xfId="786"/>
    <cellStyle name="Ç¥ÁØ_¸ñ·Ï-±â°è_1" xfId="787"/>
    <cellStyle name="C￥AØ_¸n·I-±a°e_1_일-토목" xfId="788"/>
    <cellStyle name="Ç¥ÁØ_¸ñ·Ï-±â°è_ÀÏÀ§-es2Â÷" xfId="789"/>
    <cellStyle name="C￥AØ_¸n·I-±a°e_AIA§-es2A÷_목록-조경 (2)" xfId="790"/>
    <cellStyle name="Ç¥ÁØ_¸ñÂ÷" xfId="10289"/>
    <cellStyle name="C￥AØ_¸nμ¿≫c¾÷¼oAo" xfId="10290"/>
    <cellStyle name="Ç¥ÁØ_¿µ¾÷ÇöÈ² " xfId="10291"/>
    <cellStyle name="C￥AØ_¿i¿μ¾E " xfId="10292"/>
    <cellStyle name="Ç¥ÁØ_±¹³»Àü¸Á" xfId="10293"/>
    <cellStyle name="C￥AØ_±a°e(4)_목록-조경 (2)" xfId="791"/>
    <cellStyle name="Ç¥ÁØ_±â°è(5)" xfId="792"/>
    <cellStyle name="C￥AØ_±a°e(5)_HY-단산출" xfId="793"/>
    <cellStyle name="Ç¥ÁØ_±â°è-¸ñ·Ï" xfId="794"/>
    <cellStyle name="C￥AØ_±a°e-¸n·I_목록-조경 (2)" xfId="795"/>
    <cellStyle name="Ç¥ÁØ_±â°è¼³ºñ-ÀÏÀ§¸ñ·Ï " xfId="796"/>
    <cellStyle name="C￥AØ_±a°e¼³ºn-AIA§¸n·I _일-토목" xfId="797"/>
    <cellStyle name="Ç¥ÁØ_±âÅ¸ºñ¸ñ±ºÁö¼ö»êÃâ¼­ (2)" xfId="798"/>
    <cellStyle name="C￥AØ_±aA¸ºn¸n±ºAo¼o≫eAa¼­ (2)" xfId="799"/>
    <cellStyle name="Ç¥ÁØ_»ç¾÷È¿°ú" xfId="10294"/>
    <cellStyle name="C￥AØ_≫c¾÷°eE¹ºn±³(AIAI³Y)" xfId="10295"/>
    <cellStyle name="Ç¥ÁØ_°¡µµ" xfId="10296"/>
    <cellStyle name="C￥AØ_°¨°¡A¶A¤" xfId="10297"/>
    <cellStyle name="Ç¥ÁØ_°­´ç (2)" xfId="10298"/>
    <cellStyle name="C￥AØ_°³¹ßAIA¤  (2)_°³¹ßAIA¤ " xfId="10299"/>
    <cellStyle name="Ç¥ÁØ_°³¹ßÀÏÁ¤  (2)_°³¹ßÀÏÁ¤ " xfId="10300"/>
    <cellStyle name="C￥AØ_°³AI OXIDE " xfId="800"/>
    <cellStyle name="Ç¥ÁØ_°ÇÃà(1)" xfId="801"/>
    <cellStyle name="C￥AØ_°CAa(1)_IL-건축" xfId="802"/>
    <cellStyle name="Ç¥ÁØ_°ÇÃà(4)" xfId="803"/>
    <cellStyle name="C￥AØ_°CAa(4)_목록-조경 (2)" xfId="804"/>
    <cellStyle name="Ç¥ÁØ_°ÇÃà(5)" xfId="805"/>
    <cellStyle name="C￥AØ_°CAa(5)_목록-조경 (2)" xfId="806"/>
    <cellStyle name="Ç¥ÁØ_°ÇÃà(6)" xfId="807"/>
    <cellStyle name="C￥AØ_°CAa(6)_일-토목" xfId="808"/>
    <cellStyle name="Ç¥ÁØ_°ÇÃàµµ±Þ" xfId="809"/>
    <cellStyle name="C￥AØ_°CAa-1" xfId="810"/>
    <cellStyle name="Ç¥ÁØ_°ÇÃà-1" xfId="811"/>
    <cellStyle name="C￥AØ_°CAa-1_일-토목" xfId="812"/>
    <cellStyle name="Ç¥ÁØ_°èÀå" xfId="813"/>
    <cellStyle name="C￥AØ_°eAa_목록-조경 (2)" xfId="814"/>
    <cellStyle name="Ç¥ÁØ_°ø»çÇöÈ²" xfId="10301"/>
    <cellStyle name="C￥AØ_°ø≫c¿ø°¡" xfId="10302"/>
    <cellStyle name="Ç¥ÁØ_°øÅë°¡¼³°ø»ç" xfId="10303"/>
    <cellStyle name="C￥AØ_03 " xfId="815"/>
    <cellStyle name="Ç¥ÁØ_0N-HANDLING " xfId="816"/>
    <cellStyle name="C￥AØ_0N-HANDLING _산재매입세" xfId="10304"/>
    <cellStyle name="Ç¥ÁØ_0N-HANDLING _자금운용" xfId="10305"/>
    <cellStyle name="C￥AØ_0N-HANDLING _착수결의(평택손익)2" xfId="10306"/>
    <cellStyle name="Ç¥ÁØ_0N-HANDLING _착수결의(평택손익)2" xfId="10307"/>
    <cellStyle name="C￥AØ_0N-HANDLING _착수결의(평택손익)2_071030-조경공사" xfId="10308"/>
    <cellStyle name="Ç¥ÁØ_0N-HANDLING _착수결의(평택손익)2_071030-조경공사" xfId="10309"/>
    <cellStyle name="C￥AØ_0N-HANDLING _착수결의(평택손익)2_원가계산서" xfId="10310"/>
    <cellStyle name="Ç¥ÁØ_0N-HANDLING _착수결의(평택손익)2_원가계산서" xfId="10311"/>
    <cellStyle name="C￥AØ_0N-HANDLING _착수결의서(도곡동하이페리온)" xfId="10312"/>
    <cellStyle name="Ç¥ÁØ_0N-HANDLING _착수결의서(도곡동하이페리온)" xfId="10313"/>
    <cellStyle name="C￥AØ_0N-HANDLING _착수결의서(도곡동하이페리온).xls Chart 1" xfId="10314"/>
    <cellStyle name="Ç¥ÁØ_0N-HANDLING _착수결의서(도곡동하이페리온).xls Chart 1" xfId="10315"/>
    <cellStyle name="C￥AØ_0N-HANDLING _착수결의서(도곡동하이페리온).xls Chart 1_071030-조경공사" xfId="10316"/>
    <cellStyle name="Ç¥ÁØ_0N-HANDLING _착수결의서(도곡동하이페리온).xls Chart 1_071030-조경공사" xfId="10317"/>
    <cellStyle name="C￥AØ_0N-HANDLING _착수결의서(도곡동하이페리온).xls Chart 1_원가계산서" xfId="10318"/>
    <cellStyle name="Ç¥ÁØ_0N-HANDLING _착수결의서(도곡동하이페리온).xls Chart 1_원가계산서" xfId="10319"/>
    <cellStyle name="C￥AØ_0N-HANDLING _착수결의서(도곡동하이페리온)_071030-조경공사" xfId="10320"/>
    <cellStyle name="Ç¥ÁØ_0N-HANDLING _착수결의서(도곡동하이페리온)_071030-조경공사" xfId="10321"/>
    <cellStyle name="C￥AØ_0N-HANDLING _착수결의서(도곡동하이페리온)_원가계산서" xfId="10322"/>
    <cellStyle name="Ç¥ÁØ_0N-HANDLING _착수결의서(도곡동하이페리온)_원가계산서" xfId="10323"/>
    <cellStyle name="C￥AØ_0N-HANDLING _착수결의서(하남신장)" xfId="10324"/>
    <cellStyle name="Ç¥ÁØ_0N-HANDLING _착수결의서(하남신장)" xfId="10325"/>
    <cellStyle name="C￥AØ_0N-HANDLING _착수결의서(하남신장)_071030-조경공사" xfId="10326"/>
    <cellStyle name="Ç¥ÁØ_0N-HANDLING _착수결의서(하남신장)_071030-조경공사" xfId="10327"/>
    <cellStyle name="C￥AØ_0N-HANDLING _착수결의서(하남신장)_원가계산서" xfId="10328"/>
    <cellStyle name="Ç¥ÁØ_0N-HANDLING _착수결의서(하남신장)_원가계산서" xfId="10329"/>
    <cellStyle name="C￥AØ_0N-HANDLING _초기예산총괄(조정_영노)" xfId="10330"/>
    <cellStyle name="Ç¥ÁØ_¼±ÅõÀç°í_³»ºÎ°èÈ¹´ë ÃßÁ¤Â÷ÀÌ " xfId="10331"/>
    <cellStyle name="C￥AØ_¼±AoAc°i_³≫ºI°eE¹´e AßA¤A÷AI " xfId="10332"/>
    <cellStyle name="Ç¥ÁØ_¼ö·®" xfId="10333"/>
    <cellStyle name="C￥AØ_¼OAI" xfId="10334"/>
    <cellStyle name="Ç¥ÁØ_¼ÕÀÍÂ÷ (2)_1_³»ºÎ°èÈ¹´ë ÃßÁ¤Â÷ÀÌ " xfId="10335"/>
    <cellStyle name="C￥AØ_¼OAIA÷ (2)_1_³≫ºI°eE¹´e AßA¤A÷AI " xfId="10336"/>
    <cellStyle name="Ç¥ÁØ_¼ÕÀÍÂ÷ (2)_³»ºÎ°èÈ¹´ë ÃßÁ¤Â÷ÀÌ " xfId="10337"/>
    <cellStyle name="C￥AØ_¼OAIA÷ (2)_³≫ºI°eE¹´e AßA¤A÷AI " xfId="10338"/>
    <cellStyle name="Ç¥ÁØ_¼ÒÈ­" xfId="817"/>
    <cellStyle name="C￥AØ_¼OE­_일-토목" xfId="818"/>
    <cellStyle name="Ç¥ÁØ_½½·¡ºêÃ¶±ÙÁý°è " xfId="10339"/>
    <cellStyle name="C￥AØ_½AAß³eAO´U°¡C￥_일-토목" xfId="819"/>
    <cellStyle name="Ç¥ÁØ_½ÃÁß³ëÀÓÆò±Õ" xfId="820"/>
    <cellStyle name="C￥AØ_½AAß³eAOÆo±O_목록-조경 (2)" xfId="821"/>
    <cellStyle name="Ç¥ÁØ_½ÇÇà (2)" xfId="10340"/>
    <cellStyle name="C￥AØ_½CCa¿¹≫e¼­ " xfId="10341"/>
    <cellStyle name="Ç¥ÁØ_1" xfId="822"/>
    <cellStyle name="C￥AØ_1_일-토목" xfId="823"/>
    <cellStyle name="Ç¥ÁØ_¹®Á¥¿ª»ç" xfId="824"/>
    <cellStyle name="C￥AØ_¹°°¡º?μ¿(±a°e)" xfId="825"/>
    <cellStyle name="Ç¥ÁØ_¹°°¡º¯µ¿(±â°è)" xfId="826"/>
    <cellStyle name="C￥AØ_¹RA￥¿ª≫c" xfId="827"/>
    <cellStyle name="Ç¥ÁØ_2" xfId="828"/>
    <cellStyle name="C￥AØ_2_일-토목" xfId="829"/>
    <cellStyle name="Ç¥ÁØ_³»¿ª¼­" xfId="830"/>
    <cellStyle name="C￥AØ_³≫¿ª¼­" xfId="831"/>
    <cellStyle name="Ç¥ÁØ_5-1±¤°í " xfId="10342"/>
    <cellStyle name="C￥AØ_5-1±¤°i _6RCB1 " xfId="10343"/>
    <cellStyle name="Ç¥ÁØ_5-1±¤°í _경의선CIQ" xfId="10344"/>
    <cellStyle name="C￥AØ_5-1±¤°i _착수결의(평택손익)2" xfId="10345"/>
    <cellStyle name="Ç¥ÁØ_5-1±¤°í _착수결의(평택손익)2" xfId="10346"/>
    <cellStyle name="C￥AØ_5-1±¤°i _착수결의(평택손익)2_071030-조경공사" xfId="10347"/>
    <cellStyle name="Ç¥ÁØ_5-1±¤°í _착수결의(평택손익)2_071030-조경공사" xfId="10348"/>
    <cellStyle name="C￥AØ_5-1±¤°i _착수결의(평택손익)2_원가계산서" xfId="10349"/>
    <cellStyle name="Ç¥ÁØ_5-1±¤°í _착수결의(평택손익)2_원가계산서" xfId="10350"/>
    <cellStyle name="C￥AØ_5-1±¤°i _착수결의서(도곡동하이페리온)" xfId="10351"/>
    <cellStyle name="Ç¥ÁØ_5-1±¤°í _착수결의서(도곡동하이페리온)" xfId="10352"/>
    <cellStyle name="C￥AØ_5-1±¤°i _착수결의서(도곡동하이페리온).xls Chart 1" xfId="10353"/>
    <cellStyle name="Ç¥ÁØ_5-1±¤°í _착수결의서(도곡동하이페리온).xls Chart 1" xfId="10354"/>
    <cellStyle name="C￥AØ_5-1±¤°i _착수결의서(도곡동하이페리온).xls Chart 1_071030-조경공사" xfId="10355"/>
    <cellStyle name="Ç¥ÁØ_5-1±¤°í _착수결의서(도곡동하이페리온).xls Chart 1_071030-조경공사" xfId="10356"/>
    <cellStyle name="C￥AØ_5-1±¤°i _착수결의서(도곡동하이페리온).xls Chart 1_원가계산서" xfId="10357"/>
    <cellStyle name="Ç¥ÁØ_5-1±¤°í _착수결의서(도곡동하이페리온).xls Chart 1_원가계산서" xfId="10358"/>
    <cellStyle name="C￥AØ_5-1±¤°i _착수결의서(도곡동하이페리온)_071030-조경공사" xfId="10359"/>
    <cellStyle name="Ç¥ÁØ_5-1±¤°í _착수결의서(도곡동하이페리온)_071030-조경공사" xfId="10360"/>
    <cellStyle name="C￥AØ_5-1±¤°i _착수결의서(도곡동하이페리온)_원가계산서" xfId="10361"/>
    <cellStyle name="Ç¥ÁØ_5-1±¤°í _착수결의서(도곡동하이페리온)_원가계산서" xfId="10362"/>
    <cellStyle name="C￥AØ_5-1±¤°i _착수결의서(동서울)" xfId="10363"/>
    <cellStyle name="Ç¥ÁØ_5-1±¤°í _착수결의서(죽전4차2단지)" xfId="10364"/>
    <cellStyle name="C￥AØ_5-1±¤°i _착수결의서(하남신장)" xfId="10365"/>
    <cellStyle name="Ç¥ÁØ_5-1±¤°í _착수결의서(하남신장)" xfId="10366"/>
    <cellStyle name="C￥AØ_5-1±¤°i _착수결의서(하남신장)_071030-조경공사" xfId="10367"/>
    <cellStyle name="Ç¥ÁØ_5-1±¤°í _착수결의서(하남신장)_071030-조경공사" xfId="10368"/>
    <cellStyle name="C￥AØ_5-1±¤°i _착수결의서(하남신장)_원가계산서" xfId="10369"/>
    <cellStyle name="Ç¥ÁØ_5-1±¤°í _착수결의서(하남신장)_원가계산서" xfId="10370"/>
    <cellStyle name="C￥AØ_5-1±¤°i _착수결의서020129(동서울1)" xfId="10371"/>
    <cellStyle name="Ç¥ÁØ_5-1±¤°í _착수결의서변경양식(excel)" xfId="10372"/>
    <cellStyle name="C￥AØ_5-1±¤°i _초기예산총괄(조정_영노)" xfId="10373"/>
    <cellStyle name="Ç¥ÁØ_95010" xfId="832"/>
    <cellStyle name="C￥AØ_95010 (2)" xfId="833"/>
    <cellStyle name="Ç¥ÁØ_95010 (2)" xfId="834"/>
    <cellStyle name="C￥AØ_95010 (2)_일-토목" xfId="835"/>
    <cellStyle name="Ç¥ÁØ_95020" xfId="836"/>
    <cellStyle name="C￥AØ_95020 (2)" xfId="837"/>
    <cellStyle name="Ç¥ÁØ_95020 (2)" xfId="838"/>
    <cellStyle name="C￥AØ_95020 (2)_일-토목" xfId="839"/>
    <cellStyle name="Ç¥ÁØ_95030" xfId="840"/>
    <cellStyle name="C￥AØ_95030 (2)" xfId="841"/>
    <cellStyle name="Ç¥ÁØ_95030 (2)" xfId="842"/>
    <cellStyle name="C￥AØ_95030 (2)_일-토목" xfId="843"/>
    <cellStyle name="Ç¥ÁØ_95050" xfId="844"/>
    <cellStyle name="C￥AØ_95050_목록-조경 (2)" xfId="845"/>
    <cellStyle name="Ç¥ÁØ_95060" xfId="846"/>
    <cellStyle name="C￥AØ_95060_목록-조경 (2)" xfId="847"/>
    <cellStyle name="Ç¥ÁØ_95070" xfId="848"/>
    <cellStyle name="C￥AØ_95070_일-토목" xfId="849"/>
    <cellStyle name="Ç¥ÁØ_A (2)" xfId="10374"/>
    <cellStyle name="C￥AØ_A?Cu°iA¤" xfId="10375"/>
    <cellStyle name="Ç¥ÁØ_Á¦Àâºñ »êÃâ" xfId="10376"/>
    <cellStyle name="C￥AØ_A¸≫cºÐ_³≫ºI°eE¹´e AßA¤A÷AI " xfId="10377"/>
    <cellStyle name="Ç¥ÁØ_À§»ý" xfId="850"/>
    <cellStyle name="C￥AØ_A§≫y" xfId="851"/>
    <cellStyle name="Ç¥ÁØ_Ã¶±Ù" xfId="10378"/>
    <cellStyle name="C￥AØ_A¾CO" xfId="10379"/>
    <cellStyle name="Ç¥ÁØ_Á¾ÇÕ½Å¼³ " xfId="10380"/>
    <cellStyle name="C￥AØ_A¾COA¶°AºÐ " xfId="10381"/>
    <cellStyle name="Ç¥ÁØ_Á¾ÇÕÃ¶°ÅºÐ " xfId="10382"/>
    <cellStyle name="C￥AØ_Aa¸n(5)_목록-조경 (2)" xfId="852"/>
    <cellStyle name="Ç¥ÁØ_Àå-1" xfId="853"/>
    <cellStyle name="C￥AØ_Aa-1_목록-조경 (2)" xfId="854"/>
    <cellStyle name="Ç¥ÁØ_ÀåÁö¿ª»ç" xfId="855"/>
    <cellStyle name="C￥AØ_AaAo¿ª≫c" xfId="856"/>
    <cellStyle name="Ç¥ÁØ_ÀåÁö-2" xfId="857"/>
    <cellStyle name="C￥AØ_AaAo-2_일-토목" xfId="858"/>
    <cellStyle name="Ç¥ÁØ_ÀåÁö-3" xfId="859"/>
    <cellStyle name="C￥AØ_AaAo-3_일-토목" xfId="860"/>
    <cellStyle name="Ç¥ÁØ_ÀåÁö-4" xfId="861"/>
    <cellStyle name="C￥AØ_AaAo-4_일-토목" xfId="862"/>
    <cellStyle name="Ç¥ÁØ_ÀåÁö-5" xfId="863"/>
    <cellStyle name="C￥AØ_AaAo-5_일-토목" xfId="864"/>
    <cellStyle name="Ç¥ÁØ_ÀåÁöÁý°è" xfId="865"/>
    <cellStyle name="C￥AØ_AaAoAy°e_일-토목" xfId="866"/>
    <cellStyle name="Ç¥ÁØ_Àç°í°ü¸® " xfId="867"/>
    <cellStyle name="C￥AØ_Æ?±a≫cC×" xfId="10383"/>
    <cellStyle name="Ç¥ÁØ_ÀÏ-±â" xfId="868"/>
    <cellStyle name="C￥AØ_AI-±a_목록-조경 (2)" xfId="869"/>
    <cellStyle name="Ç¥ÁØ_ÀÏÀ§´ë°¡ (2)" xfId="10384"/>
    <cellStyle name="C￥AØ_AIA§-es2A÷_일-토목" xfId="870"/>
    <cellStyle name="Ç¥ÁØ_Áö¼öÁ¶Á¤À²" xfId="871"/>
    <cellStyle name="C￥AØ_Ao¼oA¶A¤A²(±Øμ¿)" xfId="872"/>
    <cellStyle name="Ç¥ÁØ_Áö¼öÁ¶Á¤À²_±âÅ¸ºñ¸ñ±ºÁö¼ö»êÃâ¼­" xfId="873"/>
    <cellStyle name="C￥AØ_Ao¼oA¶A¤A²_±aA¸ºn¸n±ºAo¼o≫eAa¼­" xfId="874"/>
    <cellStyle name="Ç¥ÁØ_Áö¼öÁ¶Á¤À²_1" xfId="875"/>
    <cellStyle name="C￥AØ_Ao¼oA¶A¤A²_1_목록-조경 (2)" xfId="876"/>
    <cellStyle name="Ç¥ÁØ_Áö¼öÁ¶Á¤À²_Àç·áºñºñ¸ñº¯µ¿À²" xfId="877"/>
    <cellStyle name="C￥AØ_Ao¼oA¶A¤A²_HY-단산출" xfId="878"/>
    <cellStyle name="Ç¥ÁØ_Áö¼öÁ¶Á¤À²_KIM" xfId="879"/>
    <cellStyle name="C￥AØ_Ao¼oA¶A¤A²_KIM_il-건축" xfId="880"/>
    <cellStyle name="Ç¥ÁØ_Áö¼öÁ¶Á¤À²_ºñ¸ñ±ºÆò±ÕÁö¼ö" xfId="881"/>
    <cellStyle name="C￥AØ_Ao¼oA¶A¤A²_ºn¸n±ºÆo±OAo¼o_일-토목" xfId="882"/>
    <cellStyle name="Ç¥ÁØ_Áö¼öÁ¶Á¤À²2" xfId="883"/>
    <cellStyle name="C￥AØ_Ao¼oA¶A¤A²2_HY-단산출" xfId="884"/>
    <cellStyle name="Ç¥ÁØ_Àû¿ë´ë°¡" xfId="10385"/>
    <cellStyle name="C￥AØ_Au¿e±aAØ" xfId="10386"/>
    <cellStyle name="Ç¥ÁØ_Àü±â»êÃâ" xfId="885"/>
    <cellStyle name="C￥AØ_Au±a≫eAa" xfId="886"/>
    <cellStyle name="Ç¥ÁØ_ÀÚµ¿Á¦¾î" xfId="887"/>
    <cellStyle name="C￥AØ_Au·A¼OAIºÐ¼R" xfId="888"/>
    <cellStyle name="Ç¥ÁØ_Áý°è" xfId="889"/>
    <cellStyle name="C￥AØ_Ay°e_일-토목" xfId="890"/>
    <cellStyle name="Ç¥ÁØ_Áý°èÇ¥" xfId="10387"/>
    <cellStyle name="C￥AØ_Ay°eC￥(2¿u) " xfId="10388"/>
    <cellStyle name="Ç¥ÁØ_Áý°èÇ¥(2¿ù) " xfId="891"/>
    <cellStyle name="C￥AØ_Ay°eC￥(2¿u) _산재매입세" xfId="10389"/>
    <cellStyle name="Ç¥ÁØ_Áý°èÇ¥(2¿ù) _우선시공 회의자료(공정표,조직표)" xfId="10390"/>
    <cellStyle name="C￥AØ_Ay°eC￥(2¿u) _착수결의(평택손익)2" xfId="10391"/>
    <cellStyle name="Ç¥ÁØ_Áý°èÇ¥(2¿ù) _착수결의(평택손익)2" xfId="10392"/>
    <cellStyle name="C￥AØ_Ay°eC￥(2¿u) _착수결의(평택손익)2_071030-조경공사" xfId="10393"/>
    <cellStyle name="Ç¥ÁØ_Áý°èÇ¥(2¿ù) _착수결의(평택손익)2_071030-조경공사" xfId="10394"/>
    <cellStyle name="C￥AØ_Ay°eC￥(2¿u) _착수결의(평택손익)2_원가계산서" xfId="10395"/>
    <cellStyle name="Ç¥ÁØ_Áý°èÇ¥(2¿ù) _착수결의(평택손익)2_원가계산서" xfId="10396"/>
    <cellStyle name="C￥AØ_Ay°eC￥(2¿u) _착수결의서(도곡동하이페리온)" xfId="10397"/>
    <cellStyle name="Ç¥ÁØ_Áý°èÇ¥(2¿ù) _착수결의서(도곡동하이페리온)" xfId="10398"/>
    <cellStyle name="C￥AØ_Ay°eC￥(2¿u) _착수결의서(도곡동하이페리온).xls Chart 1" xfId="10399"/>
    <cellStyle name="Ç¥ÁØ_Áý°èÇ¥(2¿ù) _착수결의서(도곡동하이페리온).xls Chart 1" xfId="10400"/>
    <cellStyle name="C￥AØ_Ay°eC￥(2¿u) _착수결의서(도곡동하이페리온).xls Chart 1_071030-조경공사" xfId="10401"/>
    <cellStyle name="Ç¥ÁØ_Áý°èÇ¥(2¿ù) _착수결의서(도곡동하이페리온).xls Chart 1_071030-조경공사" xfId="10402"/>
    <cellStyle name="C￥AØ_Ay°eC￥(2¿u) _착수결의서(도곡동하이페리온).xls Chart 1_원가계산서" xfId="10403"/>
    <cellStyle name="Ç¥ÁØ_Áý°èÇ¥(2¿ù) _착수결의서(도곡동하이페리온).xls Chart 1_원가계산서" xfId="10404"/>
    <cellStyle name="C￥AØ_Ay°eC￥(2¿u) _착수결의서(도곡동하이페리온)_071030-조경공사" xfId="10405"/>
    <cellStyle name="Ç¥ÁØ_Áý°èÇ¥(2¿ù) _착수결의서(도곡동하이페리온)_071030-조경공사" xfId="10406"/>
    <cellStyle name="C￥AØ_Ay°eC￥(2¿u) _착수결의서(도곡동하이페리온)_원가계산서" xfId="10407"/>
    <cellStyle name="Ç¥ÁØ_Áý°èÇ¥(2¿ù) _착수결의서(도곡동하이페리온)_원가계산서" xfId="10408"/>
    <cellStyle name="C￥AØ_Ay°eC￥(2¿u) _착수결의서(동서울)" xfId="10409"/>
    <cellStyle name="Ç¥ÁØ_Áý°èÇ¥(2¿ù) _착수결의서(죽전4차2단지)" xfId="10410"/>
    <cellStyle name="C￥AØ_Ay°eC￥(2¿u) _착수결의서(하남신장)" xfId="10411"/>
    <cellStyle name="Ç¥ÁØ_Áý°èÇ¥(2¿ù) _착수결의서(하남신장)" xfId="10412"/>
    <cellStyle name="C￥AØ_Ay°eC￥(2¿u) _착수결의서(하남신장)_071030-조경공사" xfId="10413"/>
    <cellStyle name="Ç¥ÁØ_Áý°èÇ¥(2¿ù) _착수결의서(하남신장)_071030-조경공사" xfId="10414"/>
    <cellStyle name="C￥AØ_Ay°eC￥(2¿u) _착수결의서(하남신장)_원가계산서" xfId="10415"/>
    <cellStyle name="Ç¥ÁØ_Áý°èÇ¥(2¿ù) _착수결의서(하남신장)_원가계산서" xfId="10416"/>
    <cellStyle name="C￥AØ_Ay°eC￥(2¿u) _착수결의서020129(동서울1)" xfId="10417"/>
    <cellStyle name="Ç¥ÁØ_Áý°èÇ¥(2¿ù) _착수결의서변경양식(excel)" xfId="10418"/>
    <cellStyle name="C￥AØ_Ay°eC￥(2¿u) _초기예산총괄(조정_영노)" xfId="10419"/>
    <cellStyle name="Ç¥ÁØ_B" xfId="892"/>
    <cellStyle name="C￥AØ_B_목록-조경 (2)" xfId="893"/>
    <cellStyle name="Ç¥ÁØ_BOB-1" xfId="894"/>
    <cellStyle name="C￥AØ_BOB-1_목록-조경 (2)" xfId="895"/>
    <cellStyle name="Ç¥ÁØ_BOB-2" xfId="896"/>
    <cellStyle name="C￥AØ_BOB-2_목록-조경 (2)" xfId="897"/>
    <cellStyle name="Ç¥ÁØ_BOM°èÀå" xfId="898"/>
    <cellStyle name="C￥AØ_BOM°eAa_일-토목" xfId="899"/>
    <cellStyle name="Ç¥ÁØ_Ç¥Áö" xfId="10420"/>
    <cellStyle name="C￥AØ_C￥Ao " xfId="10421"/>
    <cellStyle name="Ç¥ÁØ_CD-ROM " xfId="900"/>
    <cellStyle name="C￥AØ_CoAa°u¸Rºn(Ao¹æ) " xfId="10422"/>
    <cellStyle name="Ç¥ÁØ_ÇöÁö¹ýÀÎ °Å¾×¿©½Å " xfId="10423"/>
    <cellStyle name="C￥AØ_CoAo¹yAI °A¾×¿ⓒ½A " xfId="10424"/>
    <cellStyle name="Ç¥ÁØ_È¯À²º¯µ¿" xfId="10425"/>
    <cellStyle name="C￥AØ_HHHH001_HY-단산출" xfId="901"/>
    <cellStyle name="Ç¥ÁØ_HHHHH002" xfId="902"/>
    <cellStyle name="C￥AØ_HHHHH002_일-토목" xfId="903"/>
    <cellStyle name="Ç¥ÁØ_JENAE01" xfId="904"/>
    <cellStyle name="C￥AØ_JENAE01_일-토목" xfId="905"/>
    <cellStyle name="Ç¥ÁØ_JUN-MS05" xfId="906"/>
    <cellStyle name="C￥AØ_JUN-MS05_일-토목" xfId="907"/>
    <cellStyle name="Ç¥ÁØ_JUN-MS06" xfId="908"/>
    <cellStyle name="C￥AØ_JUN-MS06_일-토목" xfId="909"/>
    <cellStyle name="Ç¥ÁØ_KANG" xfId="910"/>
    <cellStyle name="C￥AØ_KANG_일-토목" xfId="911"/>
    <cellStyle name="Ç¥ÁØ_KUN" xfId="912"/>
    <cellStyle name="C￥AØ_KUN_il-건축" xfId="913"/>
    <cellStyle name="Ç¥ÁØ_laroux" xfId="914"/>
    <cellStyle name="C￥AØ_laroux_°³¹ßAIA¤  (2)_°³¹ßAIA¤ " xfId="10426"/>
    <cellStyle name="Ç¥ÁØ_laroux_°³¹ßÀÏÁ¤  (2)_°³¹ßÀÏÁ¤ " xfId="10427"/>
    <cellStyle name="C￥AØ_laroux_°ø≫cºn¿¹≫e¼­" xfId="915"/>
    <cellStyle name="Ç¥ÁØ_laroux_1" xfId="916"/>
    <cellStyle name="C￥AØ_laroux_1_°³¹ßAIA¤ " xfId="10428"/>
    <cellStyle name="Ç¥ÁØ_laroux_1_°³¹ßÀÏÁ¤ " xfId="10429"/>
    <cellStyle name="C￥AØ_laroux_1_°ø≫cºn¿¹≫e¼­" xfId="917"/>
    <cellStyle name="Ç¥ÁØ_laroux_1_Áý°èÇ¥°ÇÃàºÐ" xfId="918"/>
    <cellStyle name="C￥AØ_laroux_1_Ay°eC￥°CAaºÐ_HY-단산출" xfId="919"/>
    <cellStyle name="Ç¥ÁØ_laroux_1_laroux" xfId="920"/>
    <cellStyle name="C￥AØ_laroux_1_laroux_일-토목" xfId="921"/>
    <cellStyle name="Ç¥ÁØ_laroux_2" xfId="922"/>
    <cellStyle name="C￥AØ_laroux_2_°³¹ßAIA¤ " xfId="10430"/>
    <cellStyle name="Ç¥ÁØ_laroux_2_°³¹ßÀÏÁ¤ " xfId="10431"/>
    <cellStyle name="C￥AØ_laroux_2_일-토목" xfId="923"/>
    <cellStyle name="Ç¥ÁØ_laroux_3" xfId="924"/>
    <cellStyle name="C￥AØ_laroux_3_목록-조경 (2)" xfId="925"/>
    <cellStyle name="Ç¥ÁØ_laroux_4" xfId="926"/>
    <cellStyle name="C￥AØ_laroux_5" xfId="927"/>
    <cellStyle name="Ç¥ÁØ_laroux_5" xfId="928"/>
    <cellStyle name="C￥AØ_laroux_5 2" xfId="929"/>
    <cellStyle name="Ç¥ÁØ_laroux_분당선서현역외2개역승강기신설공사(61020)" xfId="930"/>
    <cellStyle name="C￥AØ_LIST03_일-토목" xfId="931"/>
    <cellStyle name="Ç¥ÁØ_NAE101" xfId="932"/>
    <cellStyle name="C￥AØ_NAE101 (2)" xfId="933"/>
    <cellStyle name="Ç¥ÁØ_NAE101 (2)" xfId="934"/>
    <cellStyle name="C￥AØ_NAE101 (2)_일-토목" xfId="935"/>
    <cellStyle name="Ç¥ÁØ_NAE201" xfId="936"/>
    <cellStyle name="C￥AØ_NAE201_일-토목" xfId="937"/>
    <cellStyle name="Ç¥ÁØ_NAE202" xfId="938"/>
    <cellStyle name="C￥AØ_NAE202_목록-조경 (2)" xfId="939"/>
    <cellStyle name="Ç¥ÁØ_NAE203" xfId="940"/>
    <cellStyle name="C￥AØ_NAE203_HY-단산출" xfId="941"/>
    <cellStyle name="Ç¥ÁØ_NAE204" xfId="942"/>
    <cellStyle name="C￥AØ_NAE204_일-토목" xfId="943"/>
    <cellStyle name="Ç¥ÁØ_NAE301" xfId="944"/>
    <cellStyle name="C￥AØ_NAE301_목록-조경 (2)" xfId="945"/>
    <cellStyle name="Ç¥ÁØ_º»¼±" xfId="946"/>
    <cellStyle name="C￥AØ_º≫¼±" xfId="947"/>
    <cellStyle name="Ç¥ÁØ_ºñ¸ñ±º(±â°è)" xfId="948"/>
    <cellStyle name="C￥AØ_ºn¸n±º(±a°e)_목록-조경 (2)" xfId="949"/>
    <cellStyle name="Ç¥ÁØ_ºñ¸ñ±º(°ÇÃà)" xfId="950"/>
    <cellStyle name="C￥AØ_ºn¸n±º(°CAa)_목록-조경 (2)" xfId="951"/>
    <cellStyle name="Ç¥ÁØ_ºñ¸ñ±ºÆò±ÕÁö¼ö" xfId="952"/>
    <cellStyle name="C￥AØ_ºn¸n±ºÆo±OAo¼o_HY-단산출" xfId="953"/>
    <cellStyle name="Ç¥ÁØ_RESULTS" xfId="10432"/>
    <cellStyle name="C￥AØ_Sheet1_¿μ¾÷CoE² " xfId="10433"/>
    <cellStyle name="Ç¥ÁØ_Sheet1_0N-HANDLING " xfId="10434"/>
    <cellStyle name="C￥AØ_Sheet1_0N-HANDLING _착수결의(평택손익)2" xfId="10435"/>
    <cellStyle name="Ç¥ÁØ_Sheet1_0N-HANDLING _착수결의(평택손익)2" xfId="10436"/>
    <cellStyle name="C￥AØ_Sheet1_0N-HANDLING _착수결의(평택손익)2_071030-조경공사" xfId="10437"/>
    <cellStyle name="Ç¥ÁØ_Sheet1_0N-HANDLING _착수결의(평택손익)2_071030-조경공사" xfId="10438"/>
    <cellStyle name="C￥AØ_Sheet1_0N-HANDLING _착수결의(평택손익)2_원가계산서" xfId="10439"/>
    <cellStyle name="Ç¥ÁØ_Sheet1_0N-HANDLING _착수결의(평택손익)2_원가계산서" xfId="10440"/>
    <cellStyle name="C￥AØ_Sheet1_0N-HANDLING _착수결의서(도곡동하이페리온)" xfId="10441"/>
    <cellStyle name="Ç¥ÁØ_Sheet1_0N-HANDLING _착수결의서(도곡동하이페리온)" xfId="10442"/>
    <cellStyle name="C￥AØ_Sheet1_0N-HANDLING _착수결의서(도곡동하이페리온).xls Chart 1" xfId="10443"/>
    <cellStyle name="Ç¥ÁØ_Sheet1_0N-HANDLING _착수결의서(도곡동하이페리온).xls Chart 1" xfId="10444"/>
    <cellStyle name="C￥AØ_Sheet1_0N-HANDLING _착수결의서(도곡동하이페리온).xls Chart 1_071030-조경공사" xfId="10445"/>
    <cellStyle name="Ç¥ÁØ_Sheet1_0N-HANDLING _착수결의서(도곡동하이페리온).xls Chart 1_071030-조경공사" xfId="10446"/>
    <cellStyle name="C￥AØ_Sheet1_0N-HANDLING _착수결의서(도곡동하이페리온).xls Chart 1_1" xfId="10447"/>
    <cellStyle name="Ç¥ÁØ_Sheet1_0N-HANDLING _착수결의서(도곡동하이페리온).xls Chart 1_1" xfId="10448"/>
    <cellStyle name="C￥AØ_Sheet1_0N-HANDLING _착수결의서(도곡동하이페리온).xls Chart 1_1_071030-조경공사" xfId="10449"/>
    <cellStyle name="Ç¥ÁØ_Sheet1_0N-HANDLING _착수결의서(도곡동하이페리온).xls Chart 1_1_071030-조경공사" xfId="10450"/>
    <cellStyle name="C￥AØ_Sheet1_0N-HANDLING _착수결의서(도곡동하이페리온).xls Chart 1_1_원가계산서" xfId="10451"/>
    <cellStyle name="Ç¥ÁØ_Sheet1_0N-HANDLING _착수결의서(도곡동하이페리온).xls Chart 1_1_원가계산서" xfId="10452"/>
    <cellStyle name="C￥AØ_Sheet1_0N-HANDLING _착수결의서(도곡동하이페리온).xls Chart 1_원가계산서" xfId="10453"/>
    <cellStyle name="Ç¥ÁØ_Sheet1_0N-HANDLING _착수결의서(도곡동하이페리온).xls Chart 1_원가계산서" xfId="10454"/>
    <cellStyle name="C￥AØ_Sheet1_0N-HANDLING _착수결의서(도곡동하이페리온)_071030-조경공사" xfId="10455"/>
    <cellStyle name="Ç¥ÁØ_Sheet1_0N-HANDLING _착수결의서(도곡동하이페리온)_071030-조경공사" xfId="10456"/>
    <cellStyle name="C￥AØ_Sheet1_0N-HANDLING _착수결의서(도곡동하이페리온)_원가계산서" xfId="10457"/>
    <cellStyle name="Ç¥ÁØ_Sheet1_0N-HANDLING _착수결의서(도곡동하이페리온)_원가계산서" xfId="10458"/>
    <cellStyle name="C￥AØ_Sheet1_0N-HANDLING _착수결의서(하남신장)" xfId="10459"/>
    <cellStyle name="Ç¥ÁØ_Sheet1_0N-HANDLING _착수결의서(하남신장)" xfId="10460"/>
    <cellStyle name="C￥AØ_Sheet1_0N-HANDLING _착수결의서(하남신장)_071030-조경공사" xfId="10461"/>
    <cellStyle name="Ç¥ÁØ_Sheet1_0N-HANDLING _착수결의서(하남신장)_071030-조경공사" xfId="10462"/>
    <cellStyle name="C￥AØ_Sheet1_0N-HANDLING _착수결의서(하남신장)_원가계산서" xfId="10463"/>
    <cellStyle name="Ç¥ÁØ_Sheet1_0N-HANDLING _착수결의서(하남신장)_원가계산서" xfId="10464"/>
    <cellStyle name="C￥AØ_Sheet1_Ay°eC￥(2¿u) " xfId="10465"/>
    <cellStyle name="Ç¥ÁØ_Sheet1_Áý°èÇ¥(2¿ù) " xfId="10466"/>
    <cellStyle name="C￥AØ_Sheet1_Ay°eC￥(2¿u) _040514_사업계획(현장안)" xfId="10467"/>
    <cellStyle name="Ç¥ÁØ_Sheet1_Áý°èÇ¥(2¿ù) _040514_사업계획(현장안)" xfId="10468"/>
    <cellStyle name="C￥AØ_Sheet1_Ay°eC￥(2¿u) _040514_사업계획(현장안)_071030-조경공사" xfId="10469"/>
    <cellStyle name="Ç¥ÁØ_Sheet1_Áý°èÇ¥(2¿ù) _040514_사업계획(현장안)_071030-조경공사" xfId="10470"/>
    <cellStyle name="C￥AØ_Sheet1_Ay°eC￥(2¿u) _040514_사업계획(현장안)_원가계산서" xfId="10471"/>
    <cellStyle name="Ç¥ÁØ_Sheet1_Áý°èÇ¥(2¿ù) _040514_사업계획(현장안)_원가계산서" xfId="10472"/>
    <cellStyle name="C￥AØ_Sheet1_Ay°eC￥(2¿u) _050107-2005년사업계획" xfId="10473"/>
    <cellStyle name="Ç¥ÁØ_Sheet1_Áý°èÇ¥(2¿ù) _050107-2005년사업계획" xfId="10474"/>
    <cellStyle name="C￥AØ_Sheet1_Ay°eC￥(2¿u) _050107-2005년사업계획_071030-조경공사" xfId="10475"/>
    <cellStyle name="Ç¥ÁØ_Sheet1_Áý°èÇ¥(2¿ù) _050107-2005년사업계획_071030-조경공사" xfId="10476"/>
    <cellStyle name="C￥AØ_Sheet1_Ay°eC￥(2¿u) _050107-2005년사업계획_원가계산서" xfId="10477"/>
    <cellStyle name="Ç¥ÁØ_Sheet1_Áý°èÇ¥(2¿ù) _050107-2005년사업계획_원가계산서" xfId="10478"/>
    <cellStyle name="C￥AØ_Sheet1_Ay°eC￥(2¿u) _071030-조경공사" xfId="10479"/>
    <cellStyle name="Ç¥ÁØ_Sheet1_Áý°èÇ¥(2¿ù) _071030-조경공사" xfId="10480"/>
    <cellStyle name="C￥AØ_Sheet1_Ay°eC￥(2¿u) _경의선CIQ" xfId="10481"/>
    <cellStyle name="Ç¥ÁØ_Sheet1_Áý°èÇ¥(2¿ù) _경의선CIQ" xfId="10482"/>
    <cellStyle name="C￥AØ_Sheet1_Ay°eC￥(2¿u) _경의선CIQ_071030-조경공사" xfId="10483"/>
    <cellStyle name="Ç¥ÁØ_Sheet1_Áý°èÇ¥(2¿ù) _경의선CIQ_071030-조경공사" xfId="10484"/>
    <cellStyle name="C￥AØ_Sheet1_Ay°eC￥(2¿u) _경의선CIQ_원가계산서" xfId="10485"/>
    <cellStyle name="Ç¥ÁØ_Sheet1_Áý°èÇ¥(2¿ù) _경의선CIQ_원가계산서" xfId="10486"/>
    <cellStyle name="C￥AØ_Sheet1_Ay°eC￥(2¿u) _우선시공 회의자료(공정표,조직표)" xfId="10487"/>
    <cellStyle name="Ç¥ÁØ_Sheet1_Áý°èÇ¥(2¿ù) _우선시공 회의자료(공정표,조직표)" xfId="10488"/>
    <cellStyle name="C￥AØ_Sheet1_Ay°eC￥(2¿u) _우선시공 회의자료(공정표,조직표)_071030-조경공사" xfId="10489"/>
    <cellStyle name="Ç¥ÁØ_Sheet1_Áý°èÇ¥(2¿ù) _우선시공 회의자료(공정표,조직표)_071030-조경공사" xfId="10490"/>
    <cellStyle name="C￥AØ_Sheet1_Ay°eC￥(2¿u) _우선시공 회의자료(공정표,조직표)_원가계산서" xfId="10491"/>
    <cellStyle name="Ç¥ÁØ_Sheet1_Áý°èÇ¥(2¿ù) _우선시공 회의자료(공정표,조직표)_원가계산서" xfId="10492"/>
    <cellStyle name="C￥AØ_Sheet1_Ay°eC￥(2¿u) _원가계산서" xfId="10493"/>
    <cellStyle name="Ç¥ÁØ_Sheet1_Áý°èÇ¥(2¿ù) _원가계산서" xfId="10494"/>
    <cellStyle name="C￥AØ_Sheet1_Ay°eC￥(2¿u) _자금운용" xfId="10495"/>
    <cellStyle name="Ç¥ÁØ_Sheet1_Áý°èÇ¥(2¿ù) _자금운용" xfId="10496"/>
    <cellStyle name="C￥AØ_Sheet1_Ay°eC￥(2¿u) _자금운용(현장최종)" xfId="10497"/>
    <cellStyle name="Ç¥ÁØ_Sheet1_Áý°èÇ¥(2¿ù) _자금운용(현장최종)" xfId="10498"/>
    <cellStyle name="C￥AØ_Sheet1_Ay°eC￥(2¿u) _자금운용(현장최종)_071030-조경공사" xfId="10499"/>
    <cellStyle name="Ç¥ÁØ_Sheet1_Áý°èÇ¥(2¿ù) _자금운용(현장최종)_071030-조경공사" xfId="10500"/>
    <cellStyle name="C￥AØ_Sheet1_Ay°eC￥(2¿u) _자금운용(현장최종)_원가계산서" xfId="10501"/>
    <cellStyle name="Ç¥ÁØ_Sheet1_Áý°èÇ¥(2¿ù) _자금운용(현장최종)_원가계산서" xfId="10502"/>
    <cellStyle name="C￥AØ_Sheet1_Ay°eC￥(2¿u) _자금운용(현장최종2)" xfId="10503"/>
    <cellStyle name="Ç¥ÁØ_Sheet1_Áý°èÇ¥(2¿ù) _자금운용(현장최종2)" xfId="10504"/>
    <cellStyle name="C￥AØ_Sheet1_Ay°eC￥(2¿u) _자금운용(현장최종2)_071030-조경공사" xfId="10505"/>
    <cellStyle name="Ç¥ÁØ_Sheet1_Áý°èÇ¥(2¿ù) _자금운용(현장최종2)_071030-조경공사" xfId="10506"/>
    <cellStyle name="C￥AØ_Sheet1_Ay°eC￥(2¿u) _자금운용(현장최종2)_원가계산서" xfId="10507"/>
    <cellStyle name="Ç¥ÁØ_Sheet1_Áý°èÇ¥(2¿ù) _자금운용(현장최종2)_원가계산서" xfId="10508"/>
    <cellStyle name="C￥AØ_Sheet1_Ay°eC￥(2¿u) _자금운용(현장최종3)" xfId="10509"/>
    <cellStyle name="Ç¥ÁØ_Sheet1_Áý°èÇ¥(2¿ù) _자금운용(현장최종3)" xfId="10510"/>
    <cellStyle name="C￥AØ_Sheet1_Ay°eC￥(2¿u) _자금운용(현장최종3)_071030-조경공사" xfId="10511"/>
    <cellStyle name="Ç¥ÁØ_Sheet1_Áý°èÇ¥(2¿ù) _자금운용(현장최종3)_071030-조경공사" xfId="10512"/>
    <cellStyle name="C￥AØ_Sheet1_Ay°eC￥(2¿u) _자금운용(현장최종3)_원가계산서" xfId="10513"/>
    <cellStyle name="Ç¥ÁØ_Sheet1_Áý°èÇ¥(2¿ù) _자금운용(현장최종3)_원가계산서" xfId="10514"/>
    <cellStyle name="C￥AØ_Sheet1_Ay°eC￥(2¿u) _자금운용_071030-조경공사" xfId="10515"/>
    <cellStyle name="Ç¥ÁØ_Sheet1_Áý°èÇ¥(2¿ù) _자금운용_071030-조경공사" xfId="10516"/>
    <cellStyle name="C￥AØ_Sheet1_Ay°eC￥(2¿u) _자금운용_원가계산서" xfId="10517"/>
    <cellStyle name="Ç¥ÁØ_Sheet1_Áý°èÇ¥(2¿ù) _자금운용_원가계산서" xfId="10518"/>
    <cellStyle name="C￥AØ_Sheet1_Ay°eC￥(2¿u) _자금운용계획(3월준공 어음)" xfId="10519"/>
    <cellStyle name="Ç¥ÁØ_Sheet1_Áý°èÇ¥(2¿ù) _자금운용계획(3월준공 어음)" xfId="10520"/>
    <cellStyle name="C￥AØ_Sheet1_Ay°eC￥(2¿u) _자금운용계획(3월준공 어음)_071030-조경공사" xfId="10521"/>
    <cellStyle name="Ç¥ÁØ_Sheet1_Áý°èÇ¥(2¿ù) _자금운용계획(3월준공 어음)_071030-조경공사" xfId="10522"/>
    <cellStyle name="C￥AØ_Sheet1_Ay°eC￥(2¿u) _자금운용계획(3월준공 어음)_원가계산서" xfId="10523"/>
    <cellStyle name="Ç¥ÁØ_Sheet1_Áý°èÇ¥(2¿ù) _자금운용계획(3월준공 어음)_원가계산서" xfId="10524"/>
    <cellStyle name="C￥AØ_Sheet1_Ay°eC￥(2¿u) _제주자금운용계획" xfId="10525"/>
    <cellStyle name="Ç¥ÁØ_Sheet1_Áý°èÇ¥(2¿ù) _제주자금운용계획" xfId="10526"/>
    <cellStyle name="C￥AØ_Sheet1_Ay°eC￥(2¿u) _제주자금운용계획_071030-조경공사" xfId="10527"/>
    <cellStyle name="Ç¥ÁØ_Sheet1_Áý°èÇ¥(2¿ù) _제주자금운용계획_071030-조경공사" xfId="10528"/>
    <cellStyle name="C￥AØ_Sheet1_Ay°eC￥(2¿u) _제주자금운용계획_원가계산서" xfId="10529"/>
    <cellStyle name="Ç¥ÁØ_Sheet1_Áý°èÇ¥(2¿ù) _제주자금운용계획_원가계산서" xfId="10530"/>
    <cellStyle name="C￥AØ_Sheet1_Ay°eC￥(2¿u) _조직표_초안" xfId="10531"/>
    <cellStyle name="Ç¥ÁØ_Sheet1_Áý°èÇ¥(2¿ù) _조직표_초안" xfId="10532"/>
    <cellStyle name="C￥AØ_Sheet1_Ay°eC￥(2¿u) _조직표_초안_071030-조경공사" xfId="10533"/>
    <cellStyle name="Ç¥ÁØ_Sheet1_Áý°èÇ¥(2¿ù) _조직표_초안_071030-조경공사" xfId="10534"/>
    <cellStyle name="C￥AØ_Sheet1_Ay°eC￥(2¿u) _조직표_초안_원가계산서" xfId="10535"/>
    <cellStyle name="Ç¥ÁØ_Sheet1_Áý°èÇ¥(2¿ù) _조직표_초안_원가계산서" xfId="10536"/>
    <cellStyle name="C￥AØ_Sheet1_Ay°eC￥(2¿u) _착수결의(평택손익)2" xfId="10537"/>
    <cellStyle name="Ç¥ÁØ_Sheet1_Áý°èÇ¥(2¿ù) _착수결의(평택손익)2" xfId="10538"/>
    <cellStyle name="C￥AØ_Sheet1_Ay°eC￥(2¿u) _착수결의(평택손익)2_071030-조경공사" xfId="10539"/>
    <cellStyle name="Ç¥ÁØ_Sheet1_Áý°èÇ¥(2¿ù) _착수결의(평택손익)2_071030-조경공사" xfId="10540"/>
    <cellStyle name="C￥AØ_Sheet1_Ay°eC￥(2¿u) _착수결의(평택손익)2_원가계산서" xfId="10541"/>
    <cellStyle name="Ç¥ÁØ_Sheet1_Áý°èÇ¥(2¿ù) _착수결의(평택손익)2_원가계산서" xfId="10542"/>
    <cellStyle name="C￥AØ_Sheet1_Ay°eC￥(2¿u) _착수결의서" xfId="10543"/>
    <cellStyle name="Ç¥ÁØ_Sheet1_Áý°èÇ¥(2¿ù) _착수결의서" xfId="10544"/>
    <cellStyle name="C￥AØ_Sheet1_Ay°eC￥(2¿u) _착수결의서(견적실조정안)_0618" xfId="10545"/>
    <cellStyle name="Ç¥ÁØ_Sheet1_Áý°èÇ¥(2¿ù) _착수결의서(견적실조정안)_0618" xfId="10546"/>
    <cellStyle name="C￥AØ_Sheet1_Ay°eC￥(2¿u) _착수결의서(견적실조정안)_0618_071030-조경공사" xfId="10547"/>
    <cellStyle name="Ç¥ÁØ_Sheet1_Áý°èÇ¥(2¿ù) _착수결의서(견적실조정안)_0618_071030-조경공사" xfId="10548"/>
    <cellStyle name="C￥AØ_Sheet1_Ay°eC￥(2¿u) _착수결의서(견적실조정안)_0618_원가계산서" xfId="10549"/>
    <cellStyle name="Ç¥ÁØ_Sheet1_Áý°èÇ¥(2¿ù) _착수결의서(견적실조정안)_0618_원가계산서" xfId="10550"/>
    <cellStyle name="C￥AØ_Sheet1_Ay°eC￥(2¿u) _착수결의서(도곡동하이페리온)" xfId="10551"/>
    <cellStyle name="Ç¥ÁØ_Sheet1_Áý°èÇ¥(2¿ù) _착수결의서(도곡동하이페리온)" xfId="10552"/>
    <cellStyle name="C￥AØ_Sheet1_Ay°eC￥(2¿u) _착수결의서(도곡동하이페리온).xls Chart 1" xfId="10553"/>
    <cellStyle name="Ç¥ÁØ_Sheet1_Áý°èÇ¥(2¿ù) _착수결의서(도곡동하이페리온).xls Chart 1" xfId="10554"/>
    <cellStyle name="C￥AØ_Sheet1_Ay°eC￥(2¿u) _착수결의서(도곡동하이페리온).xls Chart 1_071030-조경공사" xfId="10555"/>
    <cellStyle name="Ç¥ÁØ_Sheet1_Áý°èÇ¥(2¿ù) _착수결의서(도곡동하이페리온).xls Chart 1_071030-조경공사" xfId="10556"/>
    <cellStyle name="C￥AØ_Sheet1_Ay°eC￥(2¿u) _착수결의서(도곡동하이페리온).xls Chart 1_1" xfId="10557"/>
    <cellStyle name="Ç¥ÁØ_Sheet1_Áý°èÇ¥(2¿ù) _착수결의서(도곡동하이페리온).xls Chart 1_1" xfId="10558"/>
    <cellStyle name="C￥AØ_Sheet1_Ay°eC￥(2¿u) _착수결의서(도곡동하이페리온).xls Chart 1_1_071030-조경공사" xfId="10559"/>
    <cellStyle name="Ç¥ÁØ_Sheet1_Áý°èÇ¥(2¿ù) _착수결의서(도곡동하이페리온).xls Chart 1_1_071030-조경공사" xfId="10560"/>
    <cellStyle name="C￥AØ_Sheet1_Ay°eC￥(2¿u) _착수결의서(도곡동하이페리온).xls Chart 1_1_원가계산서" xfId="10561"/>
    <cellStyle name="Ç¥ÁØ_Sheet1_Áý°èÇ¥(2¿ù) _착수결의서(도곡동하이페리온).xls Chart 1_1_원가계산서" xfId="10562"/>
    <cellStyle name="C￥AØ_Sheet1_Ay°eC￥(2¿u) _착수결의서(도곡동하이페리온).xls Chart 1_원가계산서" xfId="10563"/>
    <cellStyle name="Ç¥ÁØ_Sheet1_Áý°èÇ¥(2¿ù) _착수결의서(도곡동하이페리온).xls Chart 1_원가계산서" xfId="10564"/>
    <cellStyle name="C￥AØ_Sheet1_Ay°eC￥(2¿u) _착수결의서(도곡동하이페리온)_071030-조경공사" xfId="10565"/>
    <cellStyle name="Ç¥ÁØ_Sheet1_Áý°èÇ¥(2¿ù) _착수결의서(도곡동하이페리온)_071030-조경공사" xfId="10566"/>
    <cellStyle name="C￥AØ_Sheet1_Ay°eC￥(2¿u) _착수결의서(도곡동하이페리온)_원가계산서" xfId="10567"/>
    <cellStyle name="Ç¥ÁØ_Sheet1_Áý°èÇ¥(2¿ù) _착수결의서(도곡동하이페리온)_원가계산서" xfId="10568"/>
    <cellStyle name="C￥AØ_Sheet1_Ay°eC￥(2¿u) _착수결의서(삼산체육관)" xfId="10569"/>
    <cellStyle name="Ç¥ÁØ_Sheet1_Áý°èÇ¥(2¿ù) _착수결의서(삼산체육관)" xfId="10570"/>
    <cellStyle name="C￥AØ_Sheet1_Ay°eC￥(2¿u) _착수결의서(삼산체육관)_071030-조경공사" xfId="10571"/>
    <cellStyle name="Ç¥ÁØ_Sheet1_Áý°èÇ¥(2¿ù) _착수결의서(삼산체육관)_071030-조경공사" xfId="10572"/>
    <cellStyle name="C￥AØ_Sheet1_Ay°eC￥(2¿u) _착수결의서(삼산체육관)_원가계산서" xfId="10573"/>
    <cellStyle name="Ç¥ÁØ_Sheet1_Áý°èÇ¥(2¿ù) _착수결의서(삼산체육관)_원가계산서" xfId="10574"/>
    <cellStyle name="C￥AØ_Sheet1_Ay°eC￥(2¿u) _착수결의서(죽전4차2단지)" xfId="10575"/>
    <cellStyle name="Ç¥ÁØ_Sheet1_Áý°èÇ¥(2¿ù) _착수결의서(죽전4차2단지)" xfId="10576"/>
    <cellStyle name="C￥AØ_Sheet1_Ay°eC￥(2¿u) _착수결의서(죽전4차2단지)_071030-조경공사" xfId="10577"/>
    <cellStyle name="Ç¥ÁØ_Sheet1_Áý°èÇ¥(2¿ù) _착수결의서(죽전4차2단지)_071030-조경공사" xfId="10578"/>
    <cellStyle name="C￥AØ_Sheet1_Ay°eC￥(2¿u) _착수결의서(죽전4차2단지)_원가계산서" xfId="10579"/>
    <cellStyle name="Ç¥ÁØ_Sheet1_Áý°èÇ¥(2¿ù) _착수결의서(죽전4차2단지)_원가계산서" xfId="10580"/>
    <cellStyle name="C￥AØ_Sheet1_Ay°eC￥(2¿u) _착수결의서(죽전6차수정0603)" xfId="10581"/>
    <cellStyle name="Ç¥ÁØ_Sheet1_Áý°èÇ¥(2¿ù) _착수결의서(죽전6차수정0603)" xfId="10582"/>
    <cellStyle name="C￥AØ_Sheet1_Ay°eC￥(2¿u) _착수결의서(죽전6차수정0603)_071030-조경공사" xfId="10583"/>
    <cellStyle name="Ç¥ÁØ_Sheet1_Áý°èÇ¥(2¿ù) _착수결의서(죽전6차수정0603)_071030-조경공사" xfId="10584"/>
    <cellStyle name="C￥AØ_Sheet1_Ay°eC￥(2¿u) _착수결의서(죽전6차수정0603)_원가계산서" xfId="10585"/>
    <cellStyle name="Ç¥ÁØ_Sheet1_Áý°èÇ¥(2¿ù) _착수결의서(죽전6차수정0603)_원가계산서" xfId="10586"/>
    <cellStyle name="C￥AØ_Sheet1_Ay°eC￥(2¿u) _착수결의서(최종)" xfId="10587"/>
    <cellStyle name="Ç¥ÁØ_Sheet1_Áý°èÇ¥(2¿ù) _착수결의서(최종)" xfId="10588"/>
    <cellStyle name="C￥AØ_Sheet1_Ay°eC￥(2¿u) _착수결의서(최종)_071030-조경공사" xfId="10589"/>
    <cellStyle name="Ç¥ÁØ_Sheet1_Áý°èÇ¥(2¿ù) _착수결의서(최종)_071030-조경공사" xfId="10590"/>
    <cellStyle name="C￥AØ_Sheet1_Ay°eC￥(2¿u) _착수결의서(최종)_원가계산서" xfId="10591"/>
    <cellStyle name="Ç¥ÁØ_Sheet1_Áý°èÇ¥(2¿ù) _착수결의서(최종)_원가계산서" xfId="10592"/>
    <cellStyle name="C￥AØ_Sheet1_Ay°eC￥(2¿u) _착수결의서(최종2)" xfId="10593"/>
    <cellStyle name="Ç¥ÁØ_Sheet1_Áý°èÇ¥(2¿ù) _착수결의서(최종2)" xfId="10594"/>
    <cellStyle name="C￥AØ_Sheet1_Ay°eC￥(2¿u) _착수결의서(최종2)_071030-조경공사" xfId="10595"/>
    <cellStyle name="Ç¥ÁØ_Sheet1_Áý°èÇ¥(2¿ù) _착수결의서(최종2)_071030-조경공사" xfId="10596"/>
    <cellStyle name="C￥AØ_Sheet1_Ay°eC￥(2¿u) _착수결의서(최종2)_원가계산서" xfId="10597"/>
    <cellStyle name="Ç¥ÁØ_Sheet1_Áý°èÇ¥(2¿ù) _착수결의서(최종2)_원가계산서" xfId="10598"/>
    <cellStyle name="C￥AØ_Sheet1_Ay°eC￥(2¿u) _착수결의서(최종2_죽전6차)" xfId="10599"/>
    <cellStyle name="Ç¥ÁØ_Sheet1_Áý°èÇ¥(2¿ù) _착수결의서(최종2_죽전6차)" xfId="10600"/>
    <cellStyle name="C￥AØ_Sheet1_Ay°eC￥(2¿u) _착수결의서(최종2_죽전6차)_071030-조경공사" xfId="10601"/>
    <cellStyle name="Ç¥ÁØ_Sheet1_Áý°èÇ¥(2¿ù) _착수결의서(최종2_죽전6차)_071030-조경공사" xfId="10602"/>
    <cellStyle name="C￥AØ_Sheet1_Ay°eC￥(2¿u) _착수결의서(최종2_죽전6차)_원가계산서" xfId="10603"/>
    <cellStyle name="Ç¥ÁØ_Sheet1_Áý°èÇ¥(2¿ù) _착수결의서(최종2_죽전6차)_원가계산서" xfId="10604"/>
    <cellStyle name="C￥AØ_Sheet1_Ay°eC￥(2¿u) _착수결의서(하남신장)" xfId="10605"/>
    <cellStyle name="Ç¥ÁØ_Sheet1_Áý°èÇ¥(2¿ù) _착수결의서(하남신장)" xfId="10606"/>
    <cellStyle name="C￥AØ_Sheet1_Ay°eC￥(2¿u) _착수결의서(하남신장)_071030-조경공사" xfId="10607"/>
    <cellStyle name="Ç¥ÁØ_Sheet1_Áý°èÇ¥(2¿ù) _착수결의서(하남신장)_071030-조경공사" xfId="10608"/>
    <cellStyle name="C￥AØ_Sheet1_Ay°eC￥(2¿u) _착수결의서(하남신장)_원가계산서" xfId="10609"/>
    <cellStyle name="Ç¥ÁØ_Sheet1_Áý°èÇ¥(2¿ù) _착수결의서(하남신장)_원가계산서" xfId="10610"/>
    <cellStyle name="C￥AØ_Sheet1_Ay°eC￥(2¿u) _착수결의서(현장1)" xfId="10611"/>
    <cellStyle name="Ç¥ÁØ_Sheet1_Áý°èÇ¥(2¿ù) _착수결의서(현장1)" xfId="10612"/>
    <cellStyle name="C￥AØ_Sheet1_Ay°eC￥(2¿u) _착수결의서(현장1).xls Chart 1" xfId="10613"/>
    <cellStyle name="Ç¥ÁØ_Sheet1_Áý°èÇ¥(2¿ù) _착수결의서(현장1).xls Chart 1" xfId="10614"/>
    <cellStyle name="C￥AØ_Sheet1_Ay°eC￥(2¿u) _착수결의서(현장1).xls Chart 1_071030-조경공사" xfId="10615"/>
    <cellStyle name="Ç¥ÁØ_Sheet1_Áý°èÇ¥(2¿ù) _착수결의서(현장1).xls Chart 1_071030-조경공사" xfId="10616"/>
    <cellStyle name="C￥AØ_Sheet1_Ay°eC￥(2¿u) _착수결의서(현장1).xls Chart 1_원가계산서" xfId="10617"/>
    <cellStyle name="Ç¥ÁØ_Sheet1_Áý°èÇ¥(2¿ù) _착수결의서(현장1).xls Chart 1_원가계산서" xfId="10618"/>
    <cellStyle name="C￥AØ_Sheet1_Ay°eC￥(2¿u) _착수결의서(현장1).xls Chart 2" xfId="10619"/>
    <cellStyle name="Ç¥ÁØ_Sheet1_Áý°èÇ¥(2¿ù) _착수결의서(현장1).xls Chart 2" xfId="10620"/>
    <cellStyle name="C￥AØ_Sheet1_Ay°eC￥(2¿u) _착수결의서(현장1).xls Chart 2_071030-조경공사" xfId="10621"/>
    <cellStyle name="Ç¥ÁØ_Sheet1_Áý°èÇ¥(2¿ù) _착수결의서(현장1).xls Chart 2_071030-조경공사" xfId="10622"/>
    <cellStyle name="C￥AØ_Sheet1_Ay°eC￥(2¿u) _착수결의서(현장1).xls Chart 2_원가계산서" xfId="10623"/>
    <cellStyle name="Ç¥ÁØ_Sheet1_Áý°èÇ¥(2¿ù) _착수결의서(현장1).xls Chart 2_원가계산서" xfId="10624"/>
    <cellStyle name="C￥AØ_Sheet1_Ay°eC￥(2¿u) _착수결의서(현장1)_071030-조경공사" xfId="10625"/>
    <cellStyle name="Ç¥ÁØ_Sheet1_Áý°èÇ¥(2¿ù) _착수결의서(현장1)_071030-조경공사" xfId="10626"/>
    <cellStyle name="C￥AØ_Sheet1_Ay°eC￥(2¿u) _착수결의서(현장1)_원가계산서" xfId="10627"/>
    <cellStyle name="Ç¥ÁØ_Sheet1_Áý°èÇ¥(2¿ù) _착수결의서(현장1)_원가계산서" xfId="10628"/>
    <cellStyle name="C￥AØ_Sheet1_Ay°eC￥(2¿u) _착수결의서_071030-조경공사" xfId="10629"/>
    <cellStyle name="Ç¥ÁØ_Sheet1_Áý°èÇ¥(2¿ù) _착수결의서_071030-조경공사" xfId="10630"/>
    <cellStyle name="C￥AØ_Sheet1_Ay°eC￥(2¿u) _착수결의서_서울여성병원_Rev04" xfId="10631"/>
    <cellStyle name="Ç¥ÁØ_Sheet1_Áý°èÇ¥(2¿ù) _착수결의서_서울여성병원_Rev04" xfId="10632"/>
    <cellStyle name="C￥AØ_Sheet1_Ay°eC￥(2¿u) _착수결의서_서울여성병원_Rev04_071030-조경공사" xfId="10633"/>
    <cellStyle name="Ç¥ÁØ_Sheet1_Áý°èÇ¥(2¿ù) _착수결의서_서울여성병원_Rev04_071030-조경공사" xfId="10634"/>
    <cellStyle name="C￥AØ_Sheet1_Ay°eC￥(2¿u) _착수결의서_서울여성병원_Rev04_원가계산서" xfId="10635"/>
    <cellStyle name="Ç¥ÁØ_Sheet1_Áý°èÇ¥(2¿ù) _착수결의서_서울여성병원_Rev04_원가계산서" xfId="10636"/>
    <cellStyle name="C￥AØ_Sheet1_Ay°eC￥(2¿u) _착수결의서_원가계산서" xfId="10637"/>
    <cellStyle name="Ç¥ÁØ_Sheet1_Áý°èÇ¥(2¿ù) _착수결의서_원가계산서" xfId="10638"/>
    <cellStyle name="C￥AØ_Sheet1_Ay°eC￥(2¿u) _착수결의서변경양식(excel)" xfId="10639"/>
    <cellStyle name="Ç¥ÁØ_Sheet1_Áý°èÇ¥(2¿ù) _착수결의서변경양식(excel)" xfId="10640"/>
    <cellStyle name="C￥AØ_Sheet1_Ay°eC￥(2¿u) _착수결의서변경양식(excel)_071030-조경공사" xfId="10641"/>
    <cellStyle name="Ç¥ÁØ_Sheet1_Áý°èÇ¥(2¿ù) _착수결의서변경양식(excel)_071030-조경공사" xfId="10642"/>
    <cellStyle name="C￥AØ_Sheet1_Ay°eC￥(2¿u) _착수결의서변경양식(excel)_원가계산서" xfId="10643"/>
    <cellStyle name="Ç¥ÁØ_Sheet1_Áý°èÇ¥(2¿ù) _착수결의서변경양식(excel)_원가계산서" xfId="10644"/>
    <cellStyle name="C￥AØ_Sheet1_일-토목" xfId="954"/>
    <cellStyle name="Ç¥ÁØ_TI" xfId="10645"/>
    <cellStyle name="C￥AØ_TOT (2)" xfId="10646"/>
    <cellStyle name="Calc Currency (0)" xfId="955"/>
    <cellStyle name="Calc Currency (0) 2" xfId="10647"/>
    <cellStyle name="Calc Currency (0) 3" xfId="10648"/>
    <cellStyle name="Calc Currency (0) 4" xfId="10649"/>
    <cellStyle name="Calc Currency (2)" xfId="956"/>
    <cellStyle name="Calc Percent (0)" xfId="957"/>
    <cellStyle name="Calc Percent (1)" xfId="958"/>
    <cellStyle name="Calc Percent (2)" xfId="959"/>
    <cellStyle name="Calc Units (0)" xfId="960"/>
    <cellStyle name="Calc Units (1)" xfId="961"/>
    <cellStyle name="Calc Units (2)" xfId="962"/>
    <cellStyle name="category" xfId="963"/>
    <cellStyle name="CIAI￠RERERER¡ERERER￠RERER￠RERE?¡ERERERERU￠RERERERE￠RERERER¡ERER￠RER¡ER¡E?I￠RERER￠RER¡ER￠R￠?I￠RERERERIiA￠RERERER¡ERERER￠RERER￠RERE?I" xfId="964"/>
    <cellStyle name="CIAIÆU¸μAⓒ" xfId="965"/>
    <cellStyle name="Cmma_을지 (2)_갑지 (2)_집계표 (2)_집계표 (3)_견적서 (2)" xfId="966"/>
    <cellStyle name="Ⓒo" xfId="10650"/>
    <cellStyle name="ÇÕ»ê" xfId="967"/>
    <cellStyle name="CO≫e" xfId="968"/>
    <cellStyle name="CODE" xfId="969"/>
    <cellStyle name="ColHdr" xfId="10651"/>
    <cellStyle name="Column Heading" xfId="10652"/>
    <cellStyle name="Column Headings" xfId="10653"/>
    <cellStyle name="columns_array" xfId="970"/>
    <cellStyle name="Com? [0]_ SG&amp;A Bridge " xfId="10654"/>
    <cellStyle name="Comma" xfId="971"/>
    <cellStyle name="Comma  - Style2" xfId="10655"/>
    <cellStyle name="Comma  - Style3" xfId="10656"/>
    <cellStyle name="Comma  - Style4" xfId="10657"/>
    <cellStyle name="Comma  - Style5" xfId="10658"/>
    <cellStyle name="Comma  - Style6" xfId="10659"/>
    <cellStyle name="Comma  - Style7" xfId="10660"/>
    <cellStyle name="Comma  - Style8" xfId="10661"/>
    <cellStyle name="Comma [?_ SG&amp;A Bridge " xfId="10662"/>
    <cellStyle name="Comma [0]" xfId="972"/>
    <cellStyle name="Comma [0] 2" xfId="10663"/>
    <cellStyle name="Comma [0] 3" xfId="10664"/>
    <cellStyle name="Comma [0] 4" xfId="10665"/>
    <cellStyle name="Comma [0] 5" xfId="10666"/>
    <cellStyle name="Comma [0]_ SG&amp;A Bridge " xfId="1236"/>
    <cellStyle name="Comma [00]" xfId="973"/>
    <cellStyle name="Comma [0⢰_SATOCPX" xfId="974"/>
    <cellStyle name="Comma 2" xfId="10667"/>
    <cellStyle name="Comma 3" xfId="10668"/>
    <cellStyle name="Comma 4" xfId="10669"/>
    <cellStyle name="Comma 5" xfId="10670"/>
    <cellStyle name="Comma 6" xfId="10671"/>
    <cellStyle name="Comma 7" xfId="10672"/>
    <cellStyle name="Comma 8" xfId="10673"/>
    <cellStyle name="Comma 9" xfId="10674"/>
    <cellStyle name="comma zerodec" xfId="975"/>
    <cellStyle name="comma zerodec 2" xfId="10675"/>
    <cellStyle name="comma zerodec 3" xfId="10676"/>
    <cellStyle name="comma zerodec 4" xfId="10677"/>
    <cellStyle name="comma zerodec 5" xfId="10678"/>
    <cellStyle name="Comma_ SG&amp;A Bridge " xfId="976"/>
    <cellStyle name="Comma0" xfId="977"/>
    <cellStyle name="Comma0 2" xfId="10679"/>
    <cellStyle name="Comm뼬_E&amp;ONW2" xfId="978"/>
    <cellStyle name="Company Info" xfId="10680"/>
    <cellStyle name="Contents Heading 1" xfId="10681"/>
    <cellStyle name="Contents Heading 2" xfId="10682"/>
    <cellStyle name="Contents Heading 3" xfId="10683"/>
    <cellStyle name="Copied" xfId="979"/>
    <cellStyle name="Copied 2" xfId="10684"/>
    <cellStyle name="Copied 3" xfId="10685"/>
    <cellStyle name="Copied 4" xfId="10686"/>
    <cellStyle name="CoverHeadline1" xfId="10687"/>
    <cellStyle name="Curr" xfId="10688"/>
    <cellStyle name="Curren" xfId="10689"/>
    <cellStyle name="Curren?_x0012_퐀_x0017_?" xfId="980"/>
    <cellStyle name="Currenby_Cash&amp;DSO Chart" xfId="10690"/>
    <cellStyle name="Currency" xfId="981"/>
    <cellStyle name="Currency [_x0010_]_mud plant bolted" xfId="982"/>
    <cellStyle name="Currency [0]" xfId="983"/>
    <cellStyle name="Currency [0] 2" xfId="10691"/>
    <cellStyle name="Currency [0] 3" xfId="10692"/>
    <cellStyle name="Currency [0] 4" xfId="10693"/>
    <cellStyle name="Currency [0] 5" xfId="10694"/>
    <cellStyle name="Currency [0]_ SG&amp;A Bridge " xfId="1237"/>
    <cellStyle name="Currency [0]6郤aroux_2_12~3SO2_설계내~1_1_소정리보조급전구분소" xfId="984"/>
    <cellStyle name="Currency [00]" xfId="985"/>
    <cellStyle name="Currency [ﺜ]_P&amp;L_laroux" xfId="10695"/>
    <cellStyle name="Currency 2" xfId="10696"/>
    <cellStyle name="Currency 3" xfId="10697"/>
    <cellStyle name="Currency 4" xfId="10698"/>
    <cellStyle name="Currency 5" xfId="10699"/>
    <cellStyle name="Currency 6" xfId="10700"/>
    <cellStyle name="Currency 7" xfId="10701"/>
    <cellStyle name="Currency 8" xfId="10702"/>
    <cellStyle name="Currency 9" xfId="10703"/>
    <cellStyle name="Currency Y0]_Q3 FY96_97회비_Book1" xfId="986"/>
    <cellStyle name="currency-$" xfId="987"/>
    <cellStyle name="Currency_ SG&amp;A Bridge " xfId="988"/>
    <cellStyle name="Currency0" xfId="989"/>
    <cellStyle name="Currency0 2" xfId="10704"/>
    <cellStyle name="Currency1" xfId="990"/>
    <cellStyle name="Currency1 2" xfId="10705"/>
    <cellStyle name="Currency1 3" xfId="10706"/>
    <cellStyle name="Currency1 4" xfId="10707"/>
    <cellStyle name="Currency1 5" xfId="10708"/>
    <cellStyle name="Curr技ncy [0]_Q4 FY96_PLDT" xfId="991"/>
    <cellStyle name="Ď" xfId="992"/>
    <cellStyle name="Data" xfId="10709"/>
    <cellStyle name="Date" xfId="993"/>
    <cellStyle name="Date 2" xfId="10710"/>
    <cellStyle name="Date 3" xfId="10711"/>
    <cellStyle name="Date 4" xfId="10712"/>
    <cellStyle name="Date 5" xfId="10713"/>
    <cellStyle name="Date Short" xfId="994"/>
    <cellStyle name="Date_060901-설계변경내역서(기계수정)" xfId="10714"/>
    <cellStyle name="de" xfId="10715"/>
    <cellStyle name="DELTA" xfId="10716"/>
    <cellStyle name="Dezimal [0]_Ausdruck RUND (D)" xfId="10717"/>
    <cellStyle name="Dezimal_Ausdruck RUND (D)" xfId="10718"/>
    <cellStyle name="Display" xfId="10719"/>
    <cellStyle name="Display Price" xfId="10720"/>
    <cellStyle name="Dollar (zero dec)" xfId="995"/>
    <cellStyle name="Dollar (zero dec) 2" xfId="10721"/>
    <cellStyle name="Dollar (zero dec) 3" xfId="10722"/>
    <cellStyle name="Dollar (zero dec) 4" xfId="10723"/>
    <cellStyle name="Dollar (zero dec) 5" xfId="10724"/>
    <cellStyle name="EA" xfId="10725"/>
    <cellStyle name="E­Æo±aE￡" xfId="996"/>
    <cellStyle name="È­Æó±âÈ£" xfId="997"/>
    <cellStyle name="È­Æó±âÈ£ 2" xfId="12419"/>
    <cellStyle name="E­Æo±aE￡_일-토목" xfId="998"/>
    <cellStyle name="E­Æo±aE￡0" xfId="999"/>
    <cellStyle name="È­Æó±âÈ£0" xfId="1000"/>
    <cellStyle name="È­Æó±âÈ£0 2" xfId="12420"/>
    <cellStyle name="E­Æo±aE￡0_일-토목" xfId="1001"/>
    <cellStyle name="Enter Currency (0)" xfId="1002"/>
    <cellStyle name="Enter Currency (2)" xfId="1003"/>
    <cellStyle name="Enter Units (0)" xfId="1004"/>
    <cellStyle name="Enter Units (1)" xfId="1005"/>
    <cellStyle name="Enter Units (2)" xfId="1006"/>
    <cellStyle name="Entered" xfId="1007"/>
    <cellStyle name="Entered 2" xfId="10726"/>
    <cellStyle name="Entered 3" xfId="10727"/>
    <cellStyle name="Entered 4" xfId="10728"/>
    <cellStyle name="Euro" xfId="1008"/>
    <cellStyle name="F2" xfId="1009"/>
    <cellStyle name="F2 2" xfId="10729"/>
    <cellStyle name="F3" xfId="1010"/>
    <cellStyle name="F3 2" xfId="10730"/>
    <cellStyle name="F4" xfId="1011"/>
    <cellStyle name="F4 2" xfId="10731"/>
    <cellStyle name="F5" xfId="1012"/>
    <cellStyle name="F5 2" xfId="10732"/>
    <cellStyle name="F6" xfId="1013"/>
    <cellStyle name="F6 2" xfId="10733"/>
    <cellStyle name="F7" xfId="1014"/>
    <cellStyle name="F7 2" xfId="10734"/>
    <cellStyle name="F8" xfId="1015"/>
    <cellStyle name="F8 2" xfId="10735"/>
    <cellStyle name="FinePrint" xfId="10736"/>
    <cellStyle name="Fixed" xfId="1016"/>
    <cellStyle name="Fixed 2" xfId="10737"/>
    <cellStyle name="Fixed 3" xfId="10738"/>
    <cellStyle name="Fixed 4" xfId="10739"/>
    <cellStyle name="Fixed 5" xfId="10740"/>
    <cellStyle name="Followed Hyperlink" xfId="1017"/>
    <cellStyle name="G" xfId="10741"/>
    <cellStyle name="G_충장 체육공원준공내역 " xfId="10742"/>
    <cellStyle name="G10" xfId="10743"/>
    <cellStyle name="G_x001d_6¼_x0017_y»òð£DÔ½_x0003_°û!õ£DOÛÖ}ïî ÛKý_x000c_Í" xfId="1018"/>
    <cellStyle name="Grey" xfId="1019"/>
    <cellStyle name="Grey 2" xfId="10744"/>
    <cellStyle name="Grey 3" xfId="10745"/>
    <cellStyle name="Grey 4" xfId="10746"/>
    <cellStyle name="Grey 5" xfId="10747"/>
    <cellStyle name="H1" xfId="1020"/>
    <cellStyle name="H2" xfId="1021"/>
    <cellStyle name="HEADER" xfId="1022"/>
    <cellStyle name="Header1" xfId="1023"/>
    <cellStyle name="Header2" xfId="1024"/>
    <cellStyle name="Heading" xfId="10748"/>
    <cellStyle name="Heading 1" xfId="1025"/>
    <cellStyle name="Heading 1 2" xfId="10749"/>
    <cellStyle name="Heading 2" xfId="1026"/>
    <cellStyle name="Heading 2 2" xfId="10750"/>
    <cellStyle name="Heading 3" xfId="10751"/>
    <cellStyle name="Heading1" xfId="1027"/>
    <cellStyle name="Heading1 2" xfId="10752"/>
    <cellStyle name="Heading1 3" xfId="10753"/>
    <cellStyle name="Heading1 4" xfId="10754"/>
    <cellStyle name="Heading1 5" xfId="10755"/>
    <cellStyle name="Heading2" xfId="1028"/>
    <cellStyle name="Heading2 2" xfId="10756"/>
    <cellStyle name="Heading2 3" xfId="10757"/>
    <cellStyle name="Heading2 4" xfId="10758"/>
    <cellStyle name="Heading2 5" xfId="10759"/>
    <cellStyle name="Heading2Divider" xfId="10760"/>
    <cellStyle name="HEADINGS" xfId="10761"/>
    <cellStyle name="HEADINGSTOP" xfId="10762"/>
    <cellStyle name="Helv8_PFD4.XLS" xfId="1029"/>
    <cellStyle name="HIGHLIGHT" xfId="10763"/>
    <cellStyle name="Hyperlink" xfId="1030"/>
    <cellStyle name="Hyperlink 2" xfId="10764"/>
    <cellStyle name="Îáû÷íûé_PERSONAL" xfId="1031"/>
    <cellStyle name="_x0004_ÌÐ_x0004_" xfId="1032"/>
    <cellStyle name="Input" xfId="10765"/>
    <cellStyle name="Input [yellow]" xfId="1033"/>
    <cellStyle name="Input [yellow] 2" xfId="10766"/>
    <cellStyle name="Input [yellow] 3" xfId="10767"/>
    <cellStyle name="Input [yellow] 4" xfId="10768"/>
    <cellStyle name="Input [yellow] 5" xfId="10769"/>
    <cellStyle name="Input Price" xfId="10770"/>
    <cellStyle name="Input Quantity" xfId="10771"/>
    <cellStyle name="Input Single Cell" xfId="10772"/>
    <cellStyle name="InputBodyCurr" xfId="10773"/>
    <cellStyle name="InputBodyDate" xfId="10774"/>
    <cellStyle name="InputBodyText" xfId="10775"/>
    <cellStyle name="InputColor" xfId="10776"/>
    <cellStyle name="Item" xfId="10777"/>
    <cellStyle name="Item Input" xfId="10778"/>
    <cellStyle name="Ïx_x001f_Â5&gt;*m±_x0006_V_x000d_gK'û_x000f_ÂIÎô;3Þ_x001b__x001e__x001e_ôpEÃ!_x0019_õFxYºpÀqlöÌ8pöÐ85á í" xfId="1034"/>
    <cellStyle name="kg" xfId="10779"/>
    <cellStyle name="L`" xfId="1035"/>
    <cellStyle name="lee" xfId="10780"/>
    <cellStyle name="left" xfId="1036"/>
    <cellStyle name="Link Currency (0)" xfId="1037"/>
    <cellStyle name="Link Currency (2)" xfId="1038"/>
    <cellStyle name="Link Units (0)" xfId="1039"/>
    <cellStyle name="Link Units (1)" xfId="1040"/>
    <cellStyle name="Link Units (2)" xfId="1041"/>
    <cellStyle name="LItemHead" xfId="1042"/>
    <cellStyle name="loo" xfId="10781"/>
    <cellStyle name="M" xfId="10782"/>
    <cellStyle name="M2" xfId="10783"/>
    <cellStyle name="M3" xfId="10784"/>
    <cellStyle name="Macintosh 텍스트 (*.txt)" xfId="1043"/>
    <cellStyle name="Midtitle" xfId="10785"/>
    <cellStyle name="Midtitle 2" xfId="10786"/>
    <cellStyle name="Milliers [0]_399GC10" xfId="10787"/>
    <cellStyle name="Milliers_399GC10" xfId="10788"/>
    <cellStyle name="Model" xfId="1044"/>
    <cellStyle name="Mon?aire [0]_399GC10" xfId="10789"/>
    <cellStyle name="Mon?aire_399GC10" xfId="10790"/>
    <cellStyle name="moon" xfId="10791"/>
    <cellStyle name="MS Proofing Tools" xfId="1045"/>
    <cellStyle name="n" xfId="10792"/>
    <cellStyle name="NEW정렬" xfId="10793"/>
    <cellStyle name="new정렬범위" xfId="10794"/>
    <cellStyle name="no dec" xfId="1046"/>
    <cellStyle name="normal" xfId="10795"/>
    <cellStyle name="Normal - Style1" xfId="1047"/>
    <cellStyle name="Normal - Style1 2" xfId="10796"/>
    <cellStyle name="Normal - Style1 3" xfId="10797"/>
    <cellStyle name="Normal - Style1 4" xfId="10798"/>
    <cellStyle name="Normal - Style1 5" xfId="10799"/>
    <cellStyle name="Normal - Style1 6" xfId="12421"/>
    <cellStyle name="Normal - Style2" xfId="1048"/>
    <cellStyle name="Normal - Style3" xfId="1049"/>
    <cellStyle name="Normal - Style4" xfId="1050"/>
    <cellStyle name="Normal - Style5" xfId="1051"/>
    <cellStyle name="Normal - Style6" xfId="1052"/>
    <cellStyle name="Normal - Style7" xfId="1053"/>
    <cellStyle name="Normal - Style8" xfId="1054"/>
    <cellStyle name="Normal - 유형1" xfId="1055"/>
    <cellStyle name="Normal_ SG&amp;A Bridge" xfId="10800"/>
    <cellStyle name="Normal忈OTD thru NOR " xfId="10801"/>
    <cellStyle name="_x0004_NR_x0004_" xfId="1056"/>
    <cellStyle name="NUM_" xfId="10802"/>
    <cellStyle name="O" xfId="10803"/>
    <cellStyle name="OD" xfId="10804"/>
    <cellStyle name="Œ…?æ맖?e [0.00]_laroux" xfId="1057"/>
    <cellStyle name="Œ…?æ맖?e_laroux" xfId="1058"/>
    <cellStyle name="Œ…‹æØ‚è [0.00]_laroux" xfId="1059"/>
    <cellStyle name="Œ…‹æØ‚è_laroux" xfId="1060"/>
    <cellStyle name="Ôèíàíñîâûé [0]_PERSONAL" xfId="1061"/>
    <cellStyle name="Ôèíàíñîâûé_PERSONAL" xfId="1062"/>
    <cellStyle name="oft Excel]_x000d__x000a_Comment=The open=/f lines load custom functions into the Paste Function list._x000d__x000a_Maximized=3_x000d__x000a_AutoFormat=" xfId="1063"/>
    <cellStyle name="oh" xfId="10805"/>
    <cellStyle name="Output Single Cell" xfId="10806"/>
    <cellStyle name="Package Size" xfId="10807"/>
    <cellStyle name="per.style" xfId="10808"/>
    <cellStyle name="Percent" xfId="1064"/>
    <cellStyle name="Percent (0)" xfId="10809"/>
    <cellStyle name="Percent [0]" xfId="1065"/>
    <cellStyle name="Percent [00]" xfId="1066"/>
    <cellStyle name="Percent [2]" xfId="1067"/>
    <cellStyle name="Percent 2" xfId="10810"/>
    <cellStyle name="Percent 3" xfId="10811"/>
    <cellStyle name="Percent 4" xfId="10812"/>
    <cellStyle name="Percent 5" xfId="10813"/>
    <cellStyle name="Percent 6" xfId="10814"/>
    <cellStyle name="Percent 7" xfId="10815"/>
    <cellStyle name="Percent 8" xfId="10816"/>
    <cellStyle name="Percent 9" xfId="10817"/>
    <cellStyle name="Percent_!간지" xfId="10818"/>
    <cellStyle name="PK_x0001__x0002_-" xfId="1068"/>
    <cellStyle name="PrePop Currency (0)" xfId="1069"/>
    <cellStyle name="PrePop Currency (2)" xfId="1070"/>
    <cellStyle name="PrePop Units (0)" xfId="1071"/>
    <cellStyle name="PrePop Units (1)" xfId="1072"/>
    <cellStyle name="PrePop Units (2)" xfId="1073"/>
    <cellStyle name="PRICE2" xfId="1074"/>
    <cellStyle name="Print Heading" xfId="10819"/>
    <cellStyle name="Q1" xfId="10820"/>
    <cellStyle name="Q4" xfId="10821"/>
    <cellStyle name="r" xfId="1075"/>
    <cellStyle name="Ʀ" xfId="10822"/>
    <cellStyle name="R_TITLE" xfId="10823"/>
    <cellStyle name="Recipe" xfId="10824"/>
    <cellStyle name="Recipe Heading" xfId="10825"/>
    <cellStyle name="regstoresfromspecstores" xfId="10826"/>
    <cellStyle name="Revenue" xfId="10827"/>
    <cellStyle name="RevList" xfId="1076"/>
    <cellStyle name="RevList 2" xfId="10828"/>
    <cellStyle name="RevList 3" xfId="10829"/>
    <cellStyle name="RevList 4" xfId="10830"/>
    <cellStyle name="RevList 5" xfId="10831"/>
    <cellStyle name="roux_laroux" xfId="10832"/>
    <cellStyle name="RptTitle" xfId="10833"/>
    <cellStyle name="s" xfId="10834"/>
    <cellStyle name="S " xfId="10835"/>
    <cellStyle name="s]_x000d__x000a_load=_x000d__x000a_run=_x000d__x000a_NullPort=None_x000d__x000a_SkipMouseRedetect=1_x000d__x000a_device=QLaser SF700/710,KHQLBP,LPT1:_x000d__x000a__x000d__x000a_[Desktop]_x000d__x000a_Wallpaper=C:\WI" xfId="10836"/>
    <cellStyle name="setup" xfId="1077"/>
    <cellStyle name="sh" xfId="10837"/>
    <cellStyle name="SHADEDSTORES" xfId="10838"/>
    <cellStyle name="SHIM" xfId="10839"/>
    <cellStyle name="specstores" xfId="10840"/>
    <cellStyle name="ssh" xfId="10841"/>
    <cellStyle name="STANDARD" xfId="1078"/>
    <cellStyle name="STD" xfId="1079"/>
    <cellStyle name="Sub" xfId="1080"/>
    <cellStyle name="subhead" xfId="1081"/>
    <cellStyle name="SubHeading" xfId="10842"/>
    <cellStyle name="Subtotal" xfId="1082"/>
    <cellStyle name="Subtotal 1" xfId="10843"/>
    <cellStyle name="Subtotal 2" xfId="10844"/>
    <cellStyle name="Subtotal 3" xfId="10845"/>
    <cellStyle name="Subtotal 4" xfId="10846"/>
    <cellStyle name="Suggested Quantity" xfId="10847"/>
    <cellStyle name="t1" xfId="10848"/>
    <cellStyle name="testtitle" xfId="10849"/>
    <cellStyle name="testtitle 2" xfId="10850"/>
    <cellStyle name="Text Indent A" xfId="1083"/>
    <cellStyle name="Text Indent B" xfId="1084"/>
    <cellStyle name="Text Indent C" xfId="1085"/>
    <cellStyle name="þ൚b⍼þ൪b⎨þൺb⏜þඊb␌þකb濰þඪb瀠þයb灌þ්b炈þ宐&lt;෢b濈þෲb濬þขb瀐þฒb瀰þ昰_x0018_⋸þ㤕䰀ጤܕ_x0008_" xfId="10851"/>
    <cellStyle name="þ_x001d_ð'&amp;Oy?Hy9_x0008__x000f__x0007_æ_x0007__x0007__x0001__x0001_" xfId="10852"/>
    <cellStyle name="Title" xfId="1086"/>
    <cellStyle name="title [1]" xfId="1087"/>
    <cellStyle name="title [2]" xfId="1088"/>
    <cellStyle name="Title 2" xfId="10853"/>
    <cellStyle name="Title 3" xfId="10854"/>
    <cellStyle name="Title 4" xfId="10855"/>
    <cellStyle name="Title 5" xfId="10856"/>
    <cellStyle name="Title 6" xfId="10857"/>
    <cellStyle name="Title_2.설계예산서" xfId="10858"/>
    <cellStyle name="Title2" xfId="1089"/>
    <cellStyle name="ton" xfId="10859"/>
    <cellStyle name="Total" xfId="1090"/>
    <cellStyle name="Total 2" xfId="10860"/>
    <cellStyle name="Total 3" xfId="10861"/>
    <cellStyle name="Total 4" xfId="10862"/>
    <cellStyle name="Total 5" xfId="10863"/>
    <cellStyle name="TotalCurr" xfId="10864"/>
    <cellStyle name="TotalHdr" xfId="10865"/>
    <cellStyle name="ü" xfId="1091"/>
    <cellStyle name="ú&gt;ñïö·0©²x_x0006_ÖM_x000b_¢eçã`à" xfId="1092"/>
    <cellStyle name="UM" xfId="1093"/>
    <cellStyle name="Unprot" xfId="10866"/>
    <cellStyle name="Unprot$" xfId="10867"/>
    <cellStyle name="Unprotect" xfId="10868"/>
    <cellStyle name="W?rung [0]_Ausdruck RUND (D)" xfId="10869"/>
    <cellStyle name="W?rung_Ausdruck RUND (D)" xfId="10870"/>
    <cellStyle name="wrap" xfId="1094"/>
    <cellStyle name="xmlPK_x0001__x0002_-" xfId="1095"/>
    <cellStyle name="μU¿¡ ¿A´A CIAIÆU¸μAⓒ" xfId="1096"/>
    <cellStyle name="ハイパーリンク" xfId="1097"/>
    <cellStyle name="ଃਁȋ⤂Ā飰ˠ" xfId="10871"/>
    <cellStyle name="ඨෆഽ൬අඛാ௫ළකවൕ඾ඤඥඃච耀" xfId="1098"/>
    <cellStyle name="ඩഺඪಧವ೿ඖൊඕ඼൓೛ඨෆഽ൬අඛാ௫ළකවൕ඾ඤඥඃච耀" xfId="1099"/>
    <cellStyle name="|?ドE" xfId="1100"/>
    <cellStyle name=" [0.00]_sm001(kashiwa) " xfId="1101"/>
    <cellStyle name="_sm001(kashiwa) " xfId="1102"/>
    <cellStyle name="?_sm001(kashiwa) " xfId="1103"/>
    <cellStyle name="" xfId="10872"/>
    <cellStyle name="가." xfId="10873"/>
    <cellStyle name="감춤" xfId="10874"/>
    <cellStyle name="거래명세표" xfId="10875"/>
    <cellStyle name="견적" xfId="1104"/>
    <cellStyle name="고정소숫점" xfId="1105"/>
    <cellStyle name="고정소숫점 2" xfId="10876"/>
    <cellStyle name="고정소숫점 3" xfId="10877"/>
    <cellStyle name="고정소숫점 4" xfId="10878"/>
    <cellStyle name="고정소숫점 5" xfId="10879"/>
    <cellStyle name="고정출력1" xfId="1106"/>
    <cellStyle name="고정출력1 2" xfId="10880"/>
    <cellStyle name="고정출력1 3" xfId="10881"/>
    <cellStyle name="고정출력1 4" xfId="10882"/>
    <cellStyle name="고정출력1 5" xfId="10883"/>
    <cellStyle name="고정출력2" xfId="1107"/>
    <cellStyle name="고정출력2 2" xfId="10884"/>
    <cellStyle name="고정출력2 3" xfId="10885"/>
    <cellStyle name="고정출력2 4" xfId="10886"/>
    <cellStyle name="고정출력2 5" xfId="10887"/>
    <cellStyle name="공백" xfId="1108"/>
    <cellStyle name="공백1" xfId="1109"/>
    <cellStyle name="공백1수" xfId="1110"/>
    <cellStyle name="공사원가계산서(조경)" xfId="1111"/>
    <cellStyle name="공정제목" xfId="1112"/>
    <cellStyle name="공종" xfId="10888"/>
    <cellStyle name="공종-규격" xfId="10889"/>
    <cellStyle name="咬訌裝?INCOM1" xfId="1113"/>
    <cellStyle name="咬訌裝?INCOM10" xfId="1114"/>
    <cellStyle name="咬訌裝?INCOM2" xfId="1115"/>
    <cellStyle name="咬訌裝?INCOM3" xfId="1116"/>
    <cellStyle name="咬訌裝?INCOM4" xfId="1117"/>
    <cellStyle name="咬訌裝?INCOM5" xfId="1118"/>
    <cellStyle name="咬訌裝?INCOM6" xfId="1119"/>
    <cellStyle name="咬訌裝?INCOM7" xfId="1120"/>
    <cellStyle name="咬訌裝?INCOM8" xfId="1121"/>
    <cellStyle name="咬訌裝?INCOM9" xfId="1122"/>
    <cellStyle name="咬訌裝?PRIB11" xfId="1123"/>
    <cellStyle name="국종합건설" xfId="10890"/>
    <cellStyle name="그림" xfId="10891"/>
    <cellStyle name="글꼴" xfId="10892"/>
    <cellStyle name="기계" xfId="1124"/>
    <cellStyle name="김해전기" xfId="10893"/>
    <cellStyle name="끼_x0001_?" xfId="1125"/>
    <cellStyle name="날짜" xfId="1126"/>
    <cellStyle name="날짜 2" xfId="10894"/>
    <cellStyle name="날짜 3" xfId="10895"/>
    <cellStyle name="날짜 4" xfId="10896"/>
    <cellStyle name="날짜 5" xfId="10897"/>
    <cellStyle name="내역서" xfId="1127"/>
    <cellStyle name="네모제목" xfId="10898"/>
    <cellStyle name="단위" xfId="1128"/>
    <cellStyle name="단위-&quot;*&quot;" xfId="10899"/>
    <cellStyle name="단위-%" xfId="10900"/>
    <cellStyle name="단위(원)" xfId="10901"/>
    <cellStyle name="단위-kg" xfId="10902"/>
    <cellStyle name="단위-m" xfId="10903"/>
    <cellStyle name="단위-㎡" xfId="10904"/>
    <cellStyle name="단위-㎡/개소" xfId="10905"/>
    <cellStyle name="단위-㎡_■부대공집계표" xfId="10906"/>
    <cellStyle name="단위-㎥" xfId="10907"/>
    <cellStyle name="단위-t=" xfId="10908"/>
    <cellStyle name="달러" xfId="1129"/>
    <cellStyle name="달러 2" xfId="10909"/>
    <cellStyle name="달러 3" xfId="10910"/>
    <cellStyle name="달러 4" xfId="10911"/>
    <cellStyle name="달러 5" xfId="10912"/>
    <cellStyle name="대공종" xfId="10913"/>
    <cellStyle name="대기" xfId="1130"/>
    <cellStyle name="뒤에 오는 하이퍼링크" xfId="1131"/>
    <cellStyle name="뒤에 오는 하이퍼링크 2" xfId="10914"/>
    <cellStyle name="똿떓죶Ø괻 [0.00]_PRODUCT DETAIL Q1" xfId="10915"/>
    <cellStyle name="똿떓죶Ø괻_PRODUCT DETAIL Q1" xfId="10916"/>
    <cellStyle name="똿뗦먛귟 [0.00]_laroux" xfId="1132"/>
    <cellStyle name="똿뗦먛귟_laroux" xfId="1133"/>
    <cellStyle name="라인" xfId="10917"/>
    <cellStyle name="롒蔞凫㿰Ẹ롑㿞頬Ʀ䀀" xfId="1134"/>
    <cellStyle name="마이너스키" xfId="10918"/>
    <cellStyle name="묮뎋 [0.00]_PRODUCT DETAIL Q1" xfId="10919"/>
    <cellStyle name="묮뎋_PRODUCT DETAIL Q1" xfId="10920"/>
    <cellStyle name="믅됞 [0.00]_laroux" xfId="1135"/>
    <cellStyle name="믅됞_laroux" xfId="1136"/>
    <cellStyle name="배분" xfId="10921"/>
    <cellStyle name="백" xfId="10922"/>
    <cellStyle name="백 " xfId="10923"/>
    <cellStyle name="백_00년상반기현황분석(000512)-A.xls Chart 156" xfId="10924"/>
    <cellStyle name="백_00년상반기현황분석(000512)-A.xls Chart 156_Book1" xfId="10925"/>
    <cellStyle name="백_00년상반기현황분석(000512)-A.xls Chart 156_사장님IQS개선회의(조립생기팀0816)" xfId="10926"/>
    <cellStyle name="백_00년상반기현황분석(000512)-A.xls Chart 156_사장님IQS개선회의(조립생기팀0816)_Book1" xfId="10927"/>
    <cellStyle name="백_00년상반기현황분석(000512)-A.xls Chart 156_사장님IQS개선회의(조립생기팀0816)_인상시부담액(임,단협(1).04.26수정)" xfId="10928"/>
    <cellStyle name="백_00년상반기현황분석(000512)-A.xls Chart 156_인상시부담액(임,단협(1).04.26수정)" xfId="10929"/>
    <cellStyle name="백_00년상반기현황분석(000512)-A.xls Chart 156_정이사님보고0907" xfId="10930"/>
    <cellStyle name="백_00년상반기현황분석(000512)-A.xls Chart 156_정이사님보고0907_Book1" xfId="10931"/>
    <cellStyle name="백_00년상반기현황분석(000512)-A.xls Chart 156_정이사님보고0907_인상시부담액(임,단협(1).04.26수정)" xfId="10932"/>
    <cellStyle name="백_00년상반기현황분석(000512)-A.xls Chart 157" xfId="10933"/>
    <cellStyle name="백_00년상반기현황분석(000512)-A.xls Chart 157_Book1" xfId="10934"/>
    <cellStyle name="백_00년상반기현황분석(000512)-A.xls Chart 157_사장님IQS개선회의(조립생기팀0816)" xfId="10935"/>
    <cellStyle name="백_00년상반기현황분석(000512)-A.xls Chart 157_사장님IQS개선회의(조립생기팀0816)_Book1" xfId="10936"/>
    <cellStyle name="백_00년상반기현황분석(000512)-A.xls Chart 157_사장님IQS개선회의(조립생기팀0816)_인상시부담액(임,단협(1).04.26수정)" xfId="10937"/>
    <cellStyle name="백_00년상반기현황분석(000512)-A.xls Chart 157_인상시부담액(임,단협(1).04.26수정)" xfId="10938"/>
    <cellStyle name="백_00년상반기현황분석(000512)-A.xls Chart 157_정이사님보고0907" xfId="10939"/>
    <cellStyle name="백_00년상반기현황분석(000512)-A.xls Chart 157_정이사님보고0907_Book1" xfId="10940"/>
    <cellStyle name="백_00년상반기현황분석(000512)-A.xls Chart 157_정이사님보고0907_인상시부담액(임,단협(1).04.26수정)" xfId="10941"/>
    <cellStyle name="백_00년상반기현황분석(000512)-A.xls Chart 158" xfId="10942"/>
    <cellStyle name="백_00년상반기현황분석(000512)-A.xls Chart 158_Book1" xfId="10943"/>
    <cellStyle name="백_00년상반기현황분석(000512)-A.xls Chart 158_사장님IQS개선회의(조립생기팀0816)" xfId="10944"/>
    <cellStyle name="백_00년상반기현황분석(000512)-A.xls Chart 158_사장님IQS개선회의(조립생기팀0816)_Book1" xfId="10945"/>
    <cellStyle name="백_00년상반기현황분석(000512)-A.xls Chart 158_사장님IQS개선회의(조립생기팀0816)_인상시부담액(임,단협(1).04.26수정)" xfId="10946"/>
    <cellStyle name="백_00년상반기현황분석(000512)-A.xls Chart 158_인상시부담액(임,단협(1).04.26수정)" xfId="10947"/>
    <cellStyle name="백_00년상반기현황분석(000512)-A.xls Chart 158_정이사님보고0907" xfId="10948"/>
    <cellStyle name="백_00년상반기현황분석(000512)-A.xls Chart 158_정이사님보고0907_Book1" xfId="10949"/>
    <cellStyle name="백_00년상반기현황분석(000512)-A.xls Chart 158_정이사님보고0907_인상시부담액(임,단협(1).04.26수정)" xfId="10950"/>
    <cellStyle name="백_00년상반기현황분석(000512)-A.xls Chart 160" xfId="10951"/>
    <cellStyle name="백_00년상반기현황분석(000512)-A.xls Chart 160_Book1" xfId="10952"/>
    <cellStyle name="백_00년상반기현황분석(000512)-A.xls Chart 160_사장님IQS개선회의(조립생기팀0816)" xfId="10953"/>
    <cellStyle name="백_00년상반기현황분석(000512)-A.xls Chart 160_사장님IQS개선회의(조립생기팀0816)_Book1" xfId="10954"/>
    <cellStyle name="백_00년상반기현황분석(000512)-A.xls Chart 160_사장님IQS개선회의(조립생기팀0816)_인상시부담액(임,단협(1).04.26수정)" xfId="10955"/>
    <cellStyle name="백_00년상반기현황분석(000512)-A.xls Chart 160_인상시부담액(임,단협(1).04.26수정)" xfId="10956"/>
    <cellStyle name="백_00년상반기현황분석(000512)-A.xls Chart 160_정이사님보고0907" xfId="10957"/>
    <cellStyle name="백_00년상반기현황분석(000512)-A.xls Chart 160_정이사님보고0907_Book1" xfId="10958"/>
    <cellStyle name="백_00년상반기현황분석(000512)-A.xls Chart 160_정이사님보고0907_인상시부담액(임,단협(1).04.26수정)" xfId="10959"/>
    <cellStyle name="백_00년상반기현황분석(000512)-A.xls Chart 161" xfId="10960"/>
    <cellStyle name="백_00년상반기현황분석(000512)-A.xls Chart 161_Book1" xfId="10961"/>
    <cellStyle name="백_00년상반기현황분석(000512)-A.xls Chart 161_사장님IQS개선회의(조립생기팀0816)" xfId="10962"/>
    <cellStyle name="백_00년상반기현황분석(000512)-A.xls Chart 161_사장님IQS개선회의(조립생기팀0816)_Book1" xfId="10963"/>
    <cellStyle name="백_00년상반기현황분석(000512)-A.xls Chart 161_사장님IQS개선회의(조립생기팀0816)_인상시부담액(임,단협(1).04.26수정)" xfId="10964"/>
    <cellStyle name="백_00년상반기현황분석(000512)-A.xls Chart 161_인상시부담액(임,단협(1).04.26수정)" xfId="10965"/>
    <cellStyle name="백_00년상반기현황분석(000512)-A.xls Chart 161_정이사님보고0907" xfId="10966"/>
    <cellStyle name="백_00년상반기현황분석(000512)-A.xls Chart 161_정이사님보고0907_Book1" xfId="10967"/>
    <cellStyle name="백_00년상반기현황분석(000512)-A.xls Chart 161_정이사님보고0907_인상시부담액(임,단협(1).04.26수정)" xfId="10968"/>
    <cellStyle name="백_01-토공_02-배수공" xfId="10969"/>
    <cellStyle name="백_01-토공_02-배수공_3차작업조사보고내역" xfId="10970"/>
    <cellStyle name="백_01-토공_02-배수공_관저부대-1차" xfId="10971"/>
    <cellStyle name="백_01-토공_02-배수공_관저부대-2차(070419)" xfId="10972"/>
    <cellStyle name="백_01-토공_02-배수공_관저부대-2차(070428)" xfId="10973"/>
    <cellStyle name="백_01-토공_02-배수공_관저부대-2차작업" xfId="10974"/>
    <cellStyle name="백_01-토공_02-배수공_복사본 관저부대-2차(070419)" xfId="10975"/>
    <cellStyle name="백_01-토공_02-배수공_증평부대-2차" xfId="10976"/>
    <cellStyle name="백_01-토공_02-배수공_토공" xfId="10977"/>
    <cellStyle name="백_01-토공_02-배수공_토공_3차작업조사보고내역" xfId="10978"/>
    <cellStyle name="백_01-토공_02-배수공_포장2차" xfId="10979"/>
    <cellStyle name="백_02-배수공" xfId="10980"/>
    <cellStyle name="백_02-배수공_02-반중력식옹벽" xfId="10981"/>
    <cellStyle name="백_02-배수공_02-반중력식옹벽_3차작업조사보고내역" xfId="10982"/>
    <cellStyle name="백_02-배수공_02-반중력식옹벽_토공" xfId="10983"/>
    <cellStyle name="백_02-배수공_02-반중력식옹벽_토공_3차작업조사보고내역" xfId="10984"/>
    <cellStyle name="백_02-배수공_02-배수공" xfId="10985"/>
    <cellStyle name="백_02-배수공_02-배수공_3차작업조사보고내역" xfId="10986"/>
    <cellStyle name="백_02-배수공_02-배수공_관저부대-1차" xfId="10987"/>
    <cellStyle name="백_02-배수공_02-배수공_관저부대-2차(070419)" xfId="10988"/>
    <cellStyle name="백_02-배수공_02-배수공_관저부대-2차(070428)" xfId="10989"/>
    <cellStyle name="백_02-배수공_02-배수공_관저부대-2차작업" xfId="10990"/>
    <cellStyle name="백_02-배수공_02-배수공_복사본 관저부대-2차(070419)" xfId="10991"/>
    <cellStyle name="백_02-배수공_02-배수공_증평부대-2차" xfId="10992"/>
    <cellStyle name="백_02-배수공_02-배수공_토공" xfId="10993"/>
    <cellStyle name="백_02-배수공_02-배수공_토공_3차작업조사보고내역" xfId="10994"/>
    <cellStyle name="백_02-배수공_02-배수공_포장2차" xfId="10995"/>
    <cellStyle name="백_02-배수공_3차작업조사보고내역" xfId="10996"/>
    <cellStyle name="백_02-배수공_관저부대-1차" xfId="10997"/>
    <cellStyle name="백_02-배수공_관저부대-2차(070419)" xfId="10998"/>
    <cellStyle name="백_02-배수공_관저부대-2차(070428)" xfId="10999"/>
    <cellStyle name="백_02-배수공_관저부대-2차작업" xfId="11000"/>
    <cellStyle name="백_02-배수공_반중력" xfId="11001"/>
    <cellStyle name="백_02-배수공_반중력_3차작업조사보고내역" xfId="11002"/>
    <cellStyle name="백_02-배수공_반중력_토공" xfId="11003"/>
    <cellStyle name="백_02-배수공_반중력_토공_3차작업조사보고내역" xfId="11004"/>
    <cellStyle name="백_02-배수공_복사본 관저부대-2차(070419)" xfId="11005"/>
    <cellStyle name="백_02-배수공_증평부대-2차" xfId="11006"/>
    <cellStyle name="백_02-배수공_토공" xfId="11007"/>
    <cellStyle name="백_02-배수공_토공_3차작업조사보고내역" xfId="11008"/>
    <cellStyle name="백_02-배수공_포장2차" xfId="11009"/>
    <cellStyle name="백_041206 목동내역" xfId="11010"/>
    <cellStyle name="백_041206 목동내역_설계서(갑지)0223" xfId="11011"/>
    <cellStyle name="백_041206 목동내역_설계예산서및단가산출서" xfId="11012"/>
    <cellStyle name="백_041206 목동내역_진입램프최종" xfId="11013"/>
    <cellStyle name="백_041206 목동내역_진입램프최종엑셀" xfId="11014"/>
    <cellStyle name="백_04-포장공_02-배수공" xfId="11015"/>
    <cellStyle name="백_04-포장공_02-배수공_3차작업조사보고내역" xfId="11016"/>
    <cellStyle name="백_04-포장공_02-배수공_관저부대-1차" xfId="11017"/>
    <cellStyle name="백_04-포장공_02-배수공_관저부대-2차(070419)" xfId="11018"/>
    <cellStyle name="백_04-포장공_02-배수공_관저부대-2차(070428)" xfId="11019"/>
    <cellStyle name="백_04-포장공_02-배수공_관저부대-2차작업" xfId="11020"/>
    <cellStyle name="백_04-포장공_02-배수공_복사본 관저부대-2차(070419)" xfId="11021"/>
    <cellStyle name="백_04-포장공_02-배수공_증평부대-2차" xfId="11022"/>
    <cellStyle name="백_04-포장공_02-배수공_토공" xfId="11023"/>
    <cellStyle name="백_04-포장공_02-배수공_토공_3차작업조사보고내역" xfId="11024"/>
    <cellStyle name="백_04-포장공_02-배수공_포장2차" xfId="11025"/>
    <cellStyle name="백_06-부대공_02-배수공" xfId="11026"/>
    <cellStyle name="백_06-부대공_02-배수공_3차작업조사보고내역" xfId="11027"/>
    <cellStyle name="백_06-부대공_02-배수공_관저부대-1차" xfId="11028"/>
    <cellStyle name="백_06-부대공_02-배수공_관저부대-2차(070419)" xfId="11029"/>
    <cellStyle name="백_06-부대공_02-배수공_관저부대-2차(070428)" xfId="11030"/>
    <cellStyle name="백_06-부대공_02-배수공_관저부대-2차작업" xfId="11031"/>
    <cellStyle name="백_06-부대공_02-배수공_복사본 관저부대-2차(070419)" xfId="11032"/>
    <cellStyle name="백_06-부대공_02-배수공_증평부대-2차" xfId="11033"/>
    <cellStyle name="백_06-부대공_02-배수공_토공" xfId="11034"/>
    <cellStyle name="백_06-부대공_02-배수공_토공_3차작업조사보고내역" xfId="11035"/>
    <cellStyle name="백_06-부대공_02-배수공_포장2차" xfId="11036"/>
    <cellStyle name="백_071030-조경공사" xfId="11037"/>
    <cellStyle name="백_107통신단-사무동신축" xfId="11038"/>
    <cellStyle name="백_3.우수" xfId="11039"/>
    <cellStyle name="백_3.우수_1" xfId="11040"/>
    <cellStyle name="백_3.우수공개략" xfId="11041"/>
    <cellStyle name="백_4.오수" xfId="11042"/>
    <cellStyle name="백_4.오수_5.구조물공" xfId="11043"/>
    <cellStyle name="백_4.오수_8.부대공" xfId="11044"/>
    <cellStyle name="백_4.오수_9.부대공" xfId="11045"/>
    <cellStyle name="백_5.구조물공" xfId="11046"/>
    <cellStyle name="백_6.포장공개략" xfId="11047"/>
    <cellStyle name="백_Book2" xfId="11048"/>
    <cellStyle name="백_Book2_설계서(갑지)0223" xfId="11049"/>
    <cellStyle name="백_Book2_설계예산서및단가산출서" xfId="11050"/>
    <cellStyle name="백_Book2_진입램프최종" xfId="11051"/>
    <cellStyle name="백_Book2_진입램프최종엑셀" xfId="11052"/>
    <cellStyle name="백_IQS00년 상반기보고000520(소장)-1" xfId="11053"/>
    <cellStyle name="백_IQS00년 상반기보고000520(소장)-1.xls Chart 156" xfId="11054"/>
    <cellStyle name="백_IQS00년 상반기보고000520(소장)-1.xls Chart 156_Book1" xfId="11055"/>
    <cellStyle name="백_IQS00년 상반기보고000520(소장)-1.xls Chart 156_사장님IQS개선회의(조립생기팀0816)" xfId="11056"/>
    <cellStyle name="백_IQS00년 상반기보고000520(소장)-1.xls Chart 156_사장님IQS개선회의(조립생기팀0816)_Book1" xfId="11057"/>
    <cellStyle name="백_IQS00년 상반기보고000520(소장)-1.xls Chart 156_사장님IQS개선회의(조립생기팀0816)_인상시부담액(임,단협(1).04.26수정)" xfId="11058"/>
    <cellStyle name="백_IQS00년 상반기보고000520(소장)-1.xls Chart 156_인상시부담액(임,단협(1).04.26수정)" xfId="11059"/>
    <cellStyle name="백_IQS00년 상반기보고000520(소장)-1.xls Chart 156_정이사님보고0907" xfId="11060"/>
    <cellStyle name="백_IQS00년 상반기보고000520(소장)-1.xls Chart 156_정이사님보고0907_Book1" xfId="11061"/>
    <cellStyle name="백_IQS00년 상반기보고000520(소장)-1.xls Chart 156_정이사님보고0907_인상시부담액(임,단협(1).04.26수정)" xfId="11062"/>
    <cellStyle name="백_IQS00년 상반기보고000520(소장)-1.xls Chart 157" xfId="11063"/>
    <cellStyle name="백_IQS00년 상반기보고000520(소장)-1.xls Chart 157_Book1" xfId="11064"/>
    <cellStyle name="백_IQS00년 상반기보고000520(소장)-1.xls Chart 157_사장님IQS개선회의(조립생기팀0816)" xfId="11065"/>
    <cellStyle name="백_IQS00년 상반기보고000520(소장)-1.xls Chart 157_사장님IQS개선회의(조립생기팀0816)_Book1" xfId="11066"/>
    <cellStyle name="백_IQS00년 상반기보고000520(소장)-1.xls Chart 157_사장님IQS개선회의(조립생기팀0816)_인상시부담액(임,단협(1).04.26수정)" xfId="11067"/>
    <cellStyle name="백_IQS00년 상반기보고000520(소장)-1.xls Chart 157_인상시부담액(임,단협(1).04.26수정)" xfId="11068"/>
    <cellStyle name="백_IQS00년 상반기보고000520(소장)-1.xls Chart 157_정이사님보고0907" xfId="11069"/>
    <cellStyle name="백_IQS00년 상반기보고000520(소장)-1.xls Chart 157_정이사님보고0907_Book1" xfId="11070"/>
    <cellStyle name="백_IQS00년 상반기보고000520(소장)-1.xls Chart 157_정이사님보고0907_인상시부담액(임,단협(1).04.26수정)" xfId="11071"/>
    <cellStyle name="백_IQS00년 상반기보고000520(소장)-1.xls Chart 158" xfId="11072"/>
    <cellStyle name="백_IQS00년 상반기보고000520(소장)-1.xls Chart 158_Book1" xfId="11073"/>
    <cellStyle name="백_IQS00년 상반기보고000520(소장)-1.xls Chart 158_사장님IQS개선회의(조립생기팀0816)" xfId="11074"/>
    <cellStyle name="백_IQS00년 상반기보고000520(소장)-1.xls Chart 158_사장님IQS개선회의(조립생기팀0816)_Book1" xfId="11075"/>
    <cellStyle name="백_IQS00년 상반기보고000520(소장)-1.xls Chart 158_사장님IQS개선회의(조립생기팀0816)_인상시부담액(임,단협(1).04.26수정)" xfId="11076"/>
    <cellStyle name="백_IQS00년 상반기보고000520(소장)-1.xls Chart 158_인상시부담액(임,단협(1).04.26수정)" xfId="11077"/>
    <cellStyle name="백_IQS00년 상반기보고000520(소장)-1.xls Chart 158_정이사님보고0907" xfId="11078"/>
    <cellStyle name="백_IQS00년 상반기보고000520(소장)-1.xls Chart 158_정이사님보고0907_Book1" xfId="11079"/>
    <cellStyle name="백_IQS00년 상반기보고000520(소장)-1.xls Chart 158_정이사님보고0907_인상시부담액(임,단협(1).04.26수정)" xfId="11080"/>
    <cellStyle name="백_IQS00년 상반기보고000520(소장)-1.xls Chart 160" xfId="11081"/>
    <cellStyle name="백_IQS00년 상반기보고000520(소장)-1.xls Chart 160_Book1" xfId="11082"/>
    <cellStyle name="백_IQS00년 상반기보고000520(소장)-1.xls Chart 160_사장님IQS개선회의(조립생기팀0816)" xfId="11083"/>
    <cellStyle name="백_IQS00년 상반기보고000520(소장)-1.xls Chart 160_사장님IQS개선회의(조립생기팀0816)_Book1" xfId="11084"/>
    <cellStyle name="백_IQS00년 상반기보고000520(소장)-1.xls Chart 160_사장님IQS개선회의(조립생기팀0816)_인상시부담액(임,단협(1).04.26수정)" xfId="11085"/>
    <cellStyle name="백_IQS00년 상반기보고000520(소장)-1.xls Chart 160_인상시부담액(임,단협(1).04.26수정)" xfId="11086"/>
    <cellStyle name="백_IQS00년 상반기보고000520(소장)-1.xls Chart 160_정이사님보고0907" xfId="11087"/>
    <cellStyle name="백_IQS00년 상반기보고000520(소장)-1.xls Chart 160_정이사님보고0907_Book1" xfId="11088"/>
    <cellStyle name="백_IQS00년 상반기보고000520(소장)-1.xls Chart 160_정이사님보고0907_인상시부담액(임,단협(1).04.26수정)" xfId="11089"/>
    <cellStyle name="백_IQS00년 상반기보고000520(소장)-1.xls Chart 161" xfId="11090"/>
    <cellStyle name="백_IQS00년 상반기보고000520(소장)-1.xls Chart 161_Book1" xfId="11091"/>
    <cellStyle name="백_IQS00년 상반기보고000520(소장)-1.xls Chart 161_사장님IQS개선회의(조립생기팀0816)" xfId="11092"/>
    <cellStyle name="백_IQS00년 상반기보고000520(소장)-1.xls Chart 161_사장님IQS개선회의(조립생기팀0816)_Book1" xfId="11093"/>
    <cellStyle name="백_IQS00년 상반기보고000520(소장)-1.xls Chart 161_사장님IQS개선회의(조립생기팀0816)_인상시부담액(임,단협(1).04.26수정)" xfId="11094"/>
    <cellStyle name="백_IQS00년 상반기보고000520(소장)-1.xls Chart 161_인상시부담액(임,단협(1).04.26수정)" xfId="11095"/>
    <cellStyle name="백_IQS00년 상반기보고000520(소장)-1.xls Chart 161_정이사님보고0907" xfId="11096"/>
    <cellStyle name="백_IQS00년 상반기보고000520(소장)-1.xls Chart 161_정이사님보고0907_Book1" xfId="11097"/>
    <cellStyle name="백_IQS00년 상반기보고000520(소장)-1.xls Chart 161_정이사님보고0907_인상시부담액(임,단협(1).04.26수정)" xfId="11098"/>
    <cellStyle name="백_IQS00년 상반기보고000520(소장)-1_Book1" xfId="11099"/>
    <cellStyle name="백_IQS00년 상반기보고000520(소장)-1_사장님IQS개선회의(조립생기팀0816)" xfId="11100"/>
    <cellStyle name="백_IQS00년 상반기보고000520(소장)-1_사장님IQS개선회의(조립생기팀0816)_Book1" xfId="11101"/>
    <cellStyle name="백_IQS00년 상반기보고000520(소장)-1_사장님IQS개선회의(조립생기팀0816)_인상시부담액(임,단협(1).04.26수정)" xfId="11102"/>
    <cellStyle name="백_IQS00년 상반기보고000520(소장)-1_인상시부담액(임,단협(1).04.26수정)" xfId="11103"/>
    <cellStyle name="백_IQS00년 상반기보고000520(소장)-1_정이사님보고0907" xfId="11104"/>
    <cellStyle name="백_IQS00년 상반기보고000520(소장)-1_정이사님보고0907_Book1" xfId="11105"/>
    <cellStyle name="백_IQS00년 상반기보고000520(소장)-1_정이사님보고0907_인상시부담액(임,단협(1).04.26수정)" xfId="11106"/>
    <cellStyle name="백_KKK(GS)" xfId="11107"/>
    <cellStyle name="백_LLL(송림)" xfId="11108"/>
    <cellStyle name="백_계산서(공릉동)" xfId="11109"/>
    <cellStyle name="백_냉방계산서 기본폼" xfId="11110"/>
    <cellStyle name="백_다_01_지역냉방계산서_광주" xfId="11111"/>
    <cellStyle name="백_별첨-1" xfId="11112"/>
    <cellStyle name="백_석촌동꽃마을빌딩" xfId="11113"/>
    <cellStyle name="백_석촌동꽃마을빌딩_107통신단-사무동신축" xfId="11114"/>
    <cellStyle name="백_석촌동꽃마을빌딩_KKK(GS)" xfId="11115"/>
    <cellStyle name="백_석촌동꽃마을빌딩_LLL(송림)" xfId="11116"/>
    <cellStyle name="백_석촌동꽃마을빌딩_계산서(공릉동)" xfId="11117"/>
    <cellStyle name="백_석촌동꽃마을빌딩_냉방계산서 기본폼" xfId="11118"/>
    <cellStyle name="백_석촌동꽃마을빌딩_다_01_지역냉방계산서_광주" xfId="11119"/>
    <cellStyle name="백_석촌동꽃마을빌딩_별첨-1" xfId="11120"/>
    <cellStyle name="백_석촌동꽃마을빌딩_소화계산서(공릉동)" xfId="11121"/>
    <cellStyle name="백_석촌동꽃마을빌딩_아파트(송림)" xfId="11122"/>
    <cellStyle name="백_석촌동꽃마을빌딩_에너지근거자료(GS)" xfId="11123"/>
    <cellStyle name="백_석촌동꽃마을빌딩_에너지근거자료(신봉)" xfId="11124"/>
    <cellStyle name="백_석촌동꽃마을빌딩_육본냉방계산서 기본폼" xfId="11125"/>
    <cellStyle name="백_석촌동꽃마을빌딩_표준" xfId="11126"/>
    <cellStyle name="백_설계서(갑지)0223" xfId="11127"/>
    <cellStyle name="백_성산아파트" xfId="11128"/>
    <cellStyle name="백_성산아파트_107통신단-사무동신축" xfId="11129"/>
    <cellStyle name="백_성산아파트_KKK(GS)" xfId="11130"/>
    <cellStyle name="백_성산아파트_LLL(송림)" xfId="11131"/>
    <cellStyle name="백_성산아파트_계산서(공릉동)" xfId="11132"/>
    <cellStyle name="백_성산아파트_냉방계산서 기본폼" xfId="11133"/>
    <cellStyle name="백_성산아파트_다_01_지역냉방계산서_광주" xfId="11134"/>
    <cellStyle name="백_성산아파트_별첨-1" xfId="11135"/>
    <cellStyle name="백_성산아파트_소화계산서(공릉동)" xfId="11136"/>
    <cellStyle name="백_성산아파트_아파트(송림)" xfId="11137"/>
    <cellStyle name="백_성산아파트_에너지근거자료(GS)" xfId="11138"/>
    <cellStyle name="백_성산아파트_에너지근거자료(신봉)" xfId="11139"/>
    <cellStyle name="백_성산아파트_육본냉방계산서 기본폼" xfId="11140"/>
    <cellStyle name="백_성산아파트_표준" xfId="11141"/>
    <cellStyle name="백_소화계산서(공릉동)" xfId="11142"/>
    <cellStyle name="백_수량산출서(수정)_01-토공_02-배수공" xfId="11143"/>
    <cellStyle name="백_수량산출서(수정)_01-토공_02-배수공_3차작업조사보고내역" xfId="11144"/>
    <cellStyle name="백_수량산출서(수정)_01-토공_02-배수공_관저부대-1차" xfId="11145"/>
    <cellStyle name="백_수량산출서(수정)_01-토공_02-배수공_관저부대-2차(070419)" xfId="11146"/>
    <cellStyle name="백_수량산출서(수정)_01-토공_02-배수공_관저부대-2차(070428)" xfId="11147"/>
    <cellStyle name="백_수량산출서(수정)_01-토공_02-배수공_관저부대-2차작업" xfId="11148"/>
    <cellStyle name="백_수량산출서(수정)_01-토공_02-배수공_복사본 관저부대-2차(070419)" xfId="11149"/>
    <cellStyle name="백_수량산출서(수정)_01-토공_02-배수공_증평부대-2차" xfId="11150"/>
    <cellStyle name="백_수량산출서(수정)_01-토공_02-배수공_토공" xfId="11151"/>
    <cellStyle name="백_수량산출서(수정)_01-토공_02-배수공_토공_3차작업조사보고내역" xfId="11152"/>
    <cellStyle name="백_수량산출서(수정)_01-토공_02-배수공_포장2차" xfId="11153"/>
    <cellStyle name="백_수량산출서(수정)_02-배수공" xfId="11154"/>
    <cellStyle name="백_수량산출서(수정)_02-배수공_02-반중력식옹벽" xfId="11155"/>
    <cellStyle name="백_수량산출서(수정)_02-배수공_02-반중력식옹벽_3차작업조사보고내역" xfId="11156"/>
    <cellStyle name="백_수량산출서(수정)_02-배수공_02-반중력식옹벽_토공" xfId="11157"/>
    <cellStyle name="백_수량산출서(수정)_02-배수공_02-반중력식옹벽_토공_3차작업조사보고내역" xfId="11158"/>
    <cellStyle name="백_수량산출서(수정)_02-배수공_02-배수공" xfId="11159"/>
    <cellStyle name="백_수량산출서(수정)_02-배수공_02-배수공_3차작업조사보고내역" xfId="11160"/>
    <cellStyle name="백_수량산출서(수정)_02-배수공_02-배수공_관저부대-1차" xfId="11161"/>
    <cellStyle name="백_수량산출서(수정)_02-배수공_02-배수공_관저부대-2차(070419)" xfId="11162"/>
    <cellStyle name="백_수량산출서(수정)_02-배수공_02-배수공_관저부대-2차(070428)" xfId="11163"/>
    <cellStyle name="백_수량산출서(수정)_02-배수공_02-배수공_관저부대-2차작업" xfId="11164"/>
    <cellStyle name="백_수량산출서(수정)_02-배수공_02-배수공_복사본 관저부대-2차(070419)" xfId="11165"/>
    <cellStyle name="백_수량산출서(수정)_02-배수공_02-배수공_증평부대-2차" xfId="11166"/>
    <cellStyle name="백_수량산출서(수정)_02-배수공_02-배수공_토공" xfId="11167"/>
    <cellStyle name="백_수량산출서(수정)_02-배수공_02-배수공_토공_3차작업조사보고내역" xfId="11168"/>
    <cellStyle name="백_수량산출서(수정)_02-배수공_02-배수공_포장2차" xfId="11169"/>
    <cellStyle name="백_수량산출서(수정)_02-배수공_3차작업조사보고내역" xfId="11170"/>
    <cellStyle name="백_수량산출서(수정)_02-배수공_관저부대-1차" xfId="11171"/>
    <cellStyle name="백_수량산출서(수정)_02-배수공_관저부대-2차(070419)" xfId="11172"/>
    <cellStyle name="백_수량산출서(수정)_02-배수공_관저부대-2차(070428)" xfId="11173"/>
    <cellStyle name="백_수량산출서(수정)_02-배수공_관저부대-2차작업" xfId="11174"/>
    <cellStyle name="백_수량산출서(수정)_02-배수공_반중력" xfId="11175"/>
    <cellStyle name="백_수량산출서(수정)_02-배수공_반중력_3차작업조사보고내역" xfId="11176"/>
    <cellStyle name="백_수량산출서(수정)_02-배수공_반중력_토공" xfId="11177"/>
    <cellStyle name="백_수량산출서(수정)_02-배수공_반중력_토공_3차작업조사보고내역" xfId="11178"/>
    <cellStyle name="백_수량산출서(수정)_02-배수공_복사본 관저부대-2차(070419)" xfId="11179"/>
    <cellStyle name="백_수량산출서(수정)_02-배수공_증평부대-2차" xfId="11180"/>
    <cellStyle name="백_수량산출서(수정)_02-배수공_토공" xfId="11181"/>
    <cellStyle name="백_수량산출서(수정)_02-배수공_토공_3차작업조사보고내역" xfId="11182"/>
    <cellStyle name="백_수량산출서(수정)_02-배수공_포장2차" xfId="11183"/>
    <cellStyle name="백_수량산출서(수정)_04-포장공_02-배수공" xfId="11184"/>
    <cellStyle name="백_수량산출서(수정)_04-포장공_02-배수공_3차작업조사보고내역" xfId="11185"/>
    <cellStyle name="백_수량산출서(수정)_04-포장공_02-배수공_관저부대-1차" xfId="11186"/>
    <cellStyle name="백_수량산출서(수정)_04-포장공_02-배수공_관저부대-2차(070419)" xfId="11187"/>
    <cellStyle name="백_수량산출서(수정)_04-포장공_02-배수공_관저부대-2차(070428)" xfId="11188"/>
    <cellStyle name="백_수량산출서(수정)_04-포장공_02-배수공_관저부대-2차작업" xfId="11189"/>
    <cellStyle name="백_수량산출서(수정)_04-포장공_02-배수공_복사본 관저부대-2차(070419)" xfId="11190"/>
    <cellStyle name="백_수량산출서(수정)_04-포장공_02-배수공_증평부대-2차" xfId="11191"/>
    <cellStyle name="백_수량산출서(수정)_04-포장공_02-배수공_토공" xfId="11192"/>
    <cellStyle name="백_수량산출서(수정)_04-포장공_02-배수공_토공_3차작업조사보고내역" xfId="11193"/>
    <cellStyle name="백_수량산출서(수정)_04-포장공_02-배수공_포장2차" xfId="11194"/>
    <cellStyle name="백_수량산출서(수정)_06-부대공_02-배수공" xfId="11195"/>
    <cellStyle name="백_수량산출서(수정)_06-부대공_02-배수공_3차작업조사보고내역" xfId="11196"/>
    <cellStyle name="백_수량산출서(수정)_06-부대공_02-배수공_관저부대-1차" xfId="11197"/>
    <cellStyle name="백_수량산출서(수정)_06-부대공_02-배수공_관저부대-2차(070419)" xfId="11198"/>
    <cellStyle name="백_수량산출서(수정)_06-부대공_02-배수공_관저부대-2차(070428)" xfId="11199"/>
    <cellStyle name="백_수량산출서(수정)_06-부대공_02-배수공_관저부대-2차작업" xfId="11200"/>
    <cellStyle name="백_수량산출서(수정)_06-부대공_02-배수공_복사본 관저부대-2차(070419)" xfId="11201"/>
    <cellStyle name="백_수량산출서(수정)_06-부대공_02-배수공_증평부대-2차" xfId="11202"/>
    <cellStyle name="백_수량산출서(수정)_06-부대공_02-배수공_토공" xfId="11203"/>
    <cellStyle name="백_수량산출서(수정)_06-부대공_02-배수공_토공_3차작업조사보고내역" xfId="11204"/>
    <cellStyle name="백_수량산출서(수정)_06-부대공_02-배수공_포장2차" xfId="11205"/>
    <cellStyle name="백_신성교회" xfId="11206"/>
    <cellStyle name="백_신성교회_107통신단-사무동신축" xfId="11207"/>
    <cellStyle name="백_신성교회_KKK(GS)" xfId="11208"/>
    <cellStyle name="백_신성교회_LLL(송림)" xfId="11209"/>
    <cellStyle name="백_신성교회_계산서(공릉동)" xfId="11210"/>
    <cellStyle name="백_신성교회_냉방계산서 기본폼" xfId="11211"/>
    <cellStyle name="백_신성교회_다_01_지역냉방계산서_광주" xfId="11212"/>
    <cellStyle name="백_신성교회_별첨-1" xfId="11213"/>
    <cellStyle name="백_신성교회_소화계산서(공릉동)" xfId="11214"/>
    <cellStyle name="백_신성교회_아파트(송림)" xfId="11215"/>
    <cellStyle name="백_신성교회_에너지근거자료(GS)" xfId="11216"/>
    <cellStyle name="백_신성교회_에너지근거자료(신봉)" xfId="11217"/>
    <cellStyle name="백_신성교회_육본냉방계산서 기본폼" xfId="11218"/>
    <cellStyle name="백_신성교회_표준" xfId="11219"/>
    <cellStyle name="백_아파트(송림)" xfId="11220"/>
    <cellStyle name="백_에너지근거자료(GS)" xfId="11221"/>
    <cellStyle name="백_에너지근거자료(신봉)" xfId="11222"/>
    <cellStyle name="백_우수1(변경)" xfId="11223"/>
    <cellStyle name="백_우수1(변경)_충장 체육공원준공내역 " xfId="11224"/>
    <cellStyle name="백_우수개략1" xfId="11225"/>
    <cellStyle name="백_우수공" xfId="11226"/>
    <cellStyle name="백_원가계산서" xfId="11227"/>
    <cellStyle name="백_육본냉방계산서 기본폼" xfId="11228"/>
    <cellStyle name="백_진입램프최종" xfId="11229"/>
    <cellStyle name="백_진입램프최종엑셀" xfId="11230"/>
    <cellStyle name="백_청라지구  스프링클러 설치" xfId="11231"/>
    <cellStyle name="백_표준" xfId="11232"/>
    <cellStyle name="백분율" xfId="1229" builtinId="5"/>
    <cellStyle name="백분율 [△1]" xfId="11233"/>
    <cellStyle name="백분율 [△2]" xfId="11234"/>
    <cellStyle name="백분율 [0]" xfId="1137"/>
    <cellStyle name="백분율 [2]" xfId="1138"/>
    <cellStyle name="백분율 10" xfId="11235"/>
    <cellStyle name="백분율 11" xfId="11236"/>
    <cellStyle name="백분율 12" xfId="11237"/>
    <cellStyle name="백분율 13" xfId="11238"/>
    <cellStyle name="백분율 2" xfId="3"/>
    <cellStyle name="백분율 2 2" xfId="11239"/>
    <cellStyle name="백분율 3" xfId="1139"/>
    <cellStyle name="백분율 3 2" xfId="1140"/>
    <cellStyle name="백분율 4" xfId="11240"/>
    <cellStyle name="백분율 5" xfId="11241"/>
    <cellStyle name="백분율 6" xfId="11242"/>
    <cellStyle name="백분율 7" xfId="11243"/>
    <cellStyle name="백분율 8" xfId="11244"/>
    <cellStyle name="백분율 9" xfId="11245"/>
    <cellStyle name="백분율［△1］" xfId="11246"/>
    <cellStyle name="백분율［△2］" xfId="11247"/>
    <cellStyle name="벭?_Q1 PRODUCT ACTUAL_4월 (2)" xfId="11248"/>
    <cellStyle name="분수" xfId="1141"/>
    <cellStyle name="뷭?" xfId="1142"/>
    <cellStyle name="븿뗦먛귟_PRODUCT DETAIL Q1" xfId="1143"/>
    <cellStyle name="빨간색" xfId="11249"/>
    <cellStyle name="빨강" xfId="1144"/>
    <cellStyle name="산출식" xfId="11250"/>
    <cellStyle name="常规_QuotationSPEC(New Seoul Subway Project)WQ615" xfId="1238"/>
    <cellStyle name="선택영역" xfId="11251"/>
    <cellStyle name="선택영역 가운데" xfId="11252"/>
    <cellStyle name="선택영역_토공수량" xfId="11253"/>
    <cellStyle name="선택영역의 가운데" xfId="11254"/>
    <cellStyle name="선택영역의 가운데로" xfId="11255"/>
    <cellStyle name="선택영영" xfId="11256"/>
    <cellStyle name="설계서" xfId="1145"/>
    <cellStyle name="설계서-내용" xfId="1146"/>
    <cellStyle name="설계서-내용-소수점" xfId="1147"/>
    <cellStyle name="설계서-내용-우" xfId="1148"/>
    <cellStyle name="설계서-내용-좌" xfId="1149"/>
    <cellStyle name="설계서-소제목" xfId="1150"/>
    <cellStyle name="설계서-타이틀" xfId="1151"/>
    <cellStyle name="설계서-항목" xfId="1152"/>
    <cellStyle name="소공종" xfId="11257"/>
    <cellStyle name="소수" xfId="11258"/>
    <cellStyle name="소수3" xfId="11259"/>
    <cellStyle name="소수4" xfId="11260"/>
    <cellStyle name="소수점" xfId="11261"/>
    <cellStyle name="소숫점0" xfId="11262"/>
    <cellStyle name="소숫점3" xfId="11263"/>
    <cellStyle name="수당" xfId="1153"/>
    <cellStyle name="수당2" xfId="1154"/>
    <cellStyle name="수량" xfId="1155"/>
    <cellStyle name="수량1" xfId="11264"/>
    <cellStyle name="수량산출" xfId="11265"/>
    <cellStyle name="수목명" xfId="11266"/>
    <cellStyle name="숫자" xfId="11267"/>
    <cellStyle name="숫자(R)" xfId="1156"/>
    <cellStyle name="숫자(R) 2" xfId="11268"/>
    <cellStyle name="숫자(R) 3" xfId="11269"/>
    <cellStyle name="숫자(R) 4" xfId="11270"/>
    <cellStyle name="숫자(R) 5" xfId="11271"/>
    <cellStyle name="숫자_(대전풍림)수량산출서" xfId="11272"/>
    <cellStyle name="숫자1" xfId="11273"/>
    <cellStyle name="숫자3" xfId="11274"/>
    <cellStyle name="숫자3R" xfId="11275"/>
    <cellStyle name="숫자3자리" xfId="11276"/>
    <cellStyle name="쉼표 [0]" xfId="1" builtinId="6"/>
    <cellStyle name="쉼표 [0] 2" xfId="4"/>
    <cellStyle name="쉼표 [0] 2 2" xfId="1157"/>
    <cellStyle name="쉼표 [0] 2 2 2" xfId="1158"/>
    <cellStyle name="쉼표 [0] 2 2 2 2" xfId="1159"/>
    <cellStyle name="쉼표 [0] 2 2 3" xfId="11277"/>
    <cellStyle name="쉼표 [0] 2 2 4" xfId="11278"/>
    <cellStyle name="쉼표 [0] 2 3" xfId="11279"/>
    <cellStyle name="쉼표 [0] 2 4" xfId="11280"/>
    <cellStyle name="쉼표 [0] 2 5" xfId="11281"/>
    <cellStyle name="쉼표 [0] 2 6" xfId="11282"/>
    <cellStyle name="쉼표 [0] 3" xfId="6"/>
    <cellStyle name="쉼표 [0] 3 2" xfId="11283"/>
    <cellStyle name="쉼표 [0] 3 2 2" xfId="11284"/>
    <cellStyle name="쉼표 [0] 3 3" xfId="11285"/>
    <cellStyle name="쉼표 [0] 3 4" xfId="11286"/>
    <cellStyle name="쉼표 [0] 3 5" xfId="11287"/>
    <cellStyle name="쉼표 [0] 4" xfId="1160"/>
    <cellStyle name="쉼표 [0] 4 2" xfId="11288"/>
    <cellStyle name="쉼표 [0] 5" xfId="11289"/>
    <cellStyle name="쉼표 [0] 6" xfId="11290"/>
    <cellStyle name="쉼표 2" xfId="1161"/>
    <cellStyle name="쉼표 2 2" xfId="11291"/>
    <cellStyle name="쉼표 2 2 2" xfId="11292"/>
    <cellStyle name="쉼표 2 2 3" xfId="11293"/>
    <cellStyle name="쉼표 2 2 4" xfId="11294"/>
    <cellStyle name="쉼표 2 2 5" xfId="11295"/>
    <cellStyle name="쉼표 2 2 6" xfId="11296"/>
    <cellStyle name="쉼표 2 3" xfId="11297"/>
    <cellStyle name="쉼표 2 4" xfId="11298"/>
    <cellStyle name="쉼표 2 5" xfId="11299"/>
    <cellStyle name="쉼표 3" xfId="11300"/>
    <cellStyle name="쉼표 4" xfId="11301"/>
    <cellStyle name="쉼표 5" xfId="11302"/>
    <cellStyle name="스타일 1" xfId="1162"/>
    <cellStyle name="스타일 1 2" xfId="11303"/>
    <cellStyle name="스타일 1 3" xfId="12422"/>
    <cellStyle name="스타일 10" xfId="1163"/>
    <cellStyle name="스타일 10 2" xfId="12423"/>
    <cellStyle name="스타일 100" xfId="1239"/>
    <cellStyle name="스타일 1000" xfId="1240"/>
    <cellStyle name="스타일 1001" xfId="1241"/>
    <cellStyle name="스타일 1002" xfId="1242"/>
    <cellStyle name="스타일 1003" xfId="1243"/>
    <cellStyle name="스타일 1004" xfId="1244"/>
    <cellStyle name="스타일 1005" xfId="1245"/>
    <cellStyle name="스타일 1006" xfId="1246"/>
    <cellStyle name="스타일 1007" xfId="1247"/>
    <cellStyle name="스타일 1008" xfId="1248"/>
    <cellStyle name="스타일 1009" xfId="1249"/>
    <cellStyle name="스타일 101" xfId="1250"/>
    <cellStyle name="스타일 1010" xfId="1251"/>
    <cellStyle name="스타일 1011" xfId="1252"/>
    <cellStyle name="스타일 1012" xfId="1253"/>
    <cellStyle name="스타일 1013" xfId="1254"/>
    <cellStyle name="스타일 1014" xfId="1255"/>
    <cellStyle name="스타일 1015" xfId="1256"/>
    <cellStyle name="스타일 1016" xfId="1257"/>
    <cellStyle name="스타일 1017" xfId="1258"/>
    <cellStyle name="스타일 1018" xfId="1259"/>
    <cellStyle name="스타일 1019" xfId="1260"/>
    <cellStyle name="스타일 102" xfId="1261"/>
    <cellStyle name="스타일 1020" xfId="1262"/>
    <cellStyle name="스타일 1021" xfId="1263"/>
    <cellStyle name="스타일 1022" xfId="1264"/>
    <cellStyle name="스타일 1023" xfId="1265"/>
    <cellStyle name="스타일 1024" xfId="1266"/>
    <cellStyle name="스타일 1025" xfId="1267"/>
    <cellStyle name="스타일 1026" xfId="1268"/>
    <cellStyle name="스타일 1027" xfId="1269"/>
    <cellStyle name="스타일 1028" xfId="1270"/>
    <cellStyle name="스타일 1029" xfId="1271"/>
    <cellStyle name="스타일 103" xfId="1272"/>
    <cellStyle name="스타일 1030" xfId="1273"/>
    <cellStyle name="스타일 1031" xfId="1274"/>
    <cellStyle name="스타일 1032" xfId="1275"/>
    <cellStyle name="스타일 1033" xfId="1276"/>
    <cellStyle name="스타일 1034" xfId="1277"/>
    <cellStyle name="스타일 1035" xfId="1278"/>
    <cellStyle name="스타일 1036" xfId="1279"/>
    <cellStyle name="스타일 1037" xfId="1280"/>
    <cellStyle name="스타일 1038" xfId="1281"/>
    <cellStyle name="스타일 1039" xfId="1282"/>
    <cellStyle name="스타일 104" xfId="1283"/>
    <cellStyle name="스타일 1040" xfId="1284"/>
    <cellStyle name="스타일 1041" xfId="1285"/>
    <cellStyle name="스타일 1042" xfId="1286"/>
    <cellStyle name="스타일 1043" xfId="1287"/>
    <cellStyle name="스타일 1044" xfId="1288"/>
    <cellStyle name="스타일 1045" xfId="1289"/>
    <cellStyle name="스타일 1046" xfId="1290"/>
    <cellStyle name="스타일 1047" xfId="1291"/>
    <cellStyle name="스타일 1048" xfId="1292"/>
    <cellStyle name="스타일 1049" xfId="1293"/>
    <cellStyle name="스타일 105" xfId="1294"/>
    <cellStyle name="스타일 1050" xfId="1295"/>
    <cellStyle name="스타일 1051" xfId="1296"/>
    <cellStyle name="스타일 1052" xfId="1297"/>
    <cellStyle name="스타일 1053" xfId="1298"/>
    <cellStyle name="스타일 1054" xfId="1299"/>
    <cellStyle name="스타일 1055" xfId="1300"/>
    <cellStyle name="스타일 1056" xfId="1301"/>
    <cellStyle name="스타일 1057" xfId="1302"/>
    <cellStyle name="스타일 1058" xfId="1303"/>
    <cellStyle name="스타일 1059" xfId="1304"/>
    <cellStyle name="스타일 106" xfId="1305"/>
    <cellStyle name="스타일 1060" xfId="1306"/>
    <cellStyle name="스타일 1061" xfId="1307"/>
    <cellStyle name="스타일 1062" xfId="1308"/>
    <cellStyle name="스타일 1063" xfId="1309"/>
    <cellStyle name="스타일 1064" xfId="1310"/>
    <cellStyle name="스타일 1065" xfId="1311"/>
    <cellStyle name="스타일 1066" xfId="1312"/>
    <cellStyle name="스타일 1067" xfId="1313"/>
    <cellStyle name="스타일 1068" xfId="1314"/>
    <cellStyle name="스타일 1069" xfId="1315"/>
    <cellStyle name="스타일 107" xfId="1316"/>
    <cellStyle name="스타일 1070" xfId="1317"/>
    <cellStyle name="스타일 1071" xfId="1318"/>
    <cellStyle name="스타일 1072" xfId="1319"/>
    <cellStyle name="스타일 1073" xfId="1320"/>
    <cellStyle name="스타일 1074" xfId="1321"/>
    <cellStyle name="스타일 1075" xfId="1322"/>
    <cellStyle name="스타일 1076" xfId="1323"/>
    <cellStyle name="스타일 1077" xfId="1324"/>
    <cellStyle name="스타일 1078" xfId="1325"/>
    <cellStyle name="스타일 1079" xfId="1326"/>
    <cellStyle name="스타일 108" xfId="1327"/>
    <cellStyle name="스타일 1080" xfId="1328"/>
    <cellStyle name="스타일 1081" xfId="1329"/>
    <cellStyle name="스타일 1082" xfId="1330"/>
    <cellStyle name="스타일 1083" xfId="1331"/>
    <cellStyle name="스타일 1084" xfId="1332"/>
    <cellStyle name="스타일 1085" xfId="1333"/>
    <cellStyle name="스타일 1086" xfId="1334"/>
    <cellStyle name="스타일 1087" xfId="1335"/>
    <cellStyle name="스타일 1088" xfId="1336"/>
    <cellStyle name="스타일 1089" xfId="1337"/>
    <cellStyle name="스타일 109" xfId="1338"/>
    <cellStyle name="스타일 1090" xfId="1339"/>
    <cellStyle name="스타일 1091" xfId="1340"/>
    <cellStyle name="스타일 1092" xfId="1341"/>
    <cellStyle name="스타일 1093" xfId="1342"/>
    <cellStyle name="스타일 1094" xfId="1343"/>
    <cellStyle name="스타일 1095" xfId="1344"/>
    <cellStyle name="스타일 1096" xfId="1345"/>
    <cellStyle name="스타일 1097" xfId="1346"/>
    <cellStyle name="스타일 1098" xfId="1347"/>
    <cellStyle name="스타일 1099" xfId="1348"/>
    <cellStyle name="스타일 11" xfId="1164"/>
    <cellStyle name="스타일 11 2" xfId="12424"/>
    <cellStyle name="스타일 110" xfId="1349"/>
    <cellStyle name="스타일 1100" xfId="1350"/>
    <cellStyle name="스타일 1101" xfId="1351"/>
    <cellStyle name="스타일 1102" xfId="1352"/>
    <cellStyle name="스타일 1103" xfId="1353"/>
    <cellStyle name="스타일 1104" xfId="1354"/>
    <cellStyle name="스타일 1105" xfId="1355"/>
    <cellStyle name="스타일 1106" xfId="1356"/>
    <cellStyle name="스타일 1107" xfId="1357"/>
    <cellStyle name="스타일 1108" xfId="1358"/>
    <cellStyle name="스타일 1109" xfId="1359"/>
    <cellStyle name="스타일 111" xfId="1360"/>
    <cellStyle name="스타일 1110" xfId="1361"/>
    <cellStyle name="스타일 1111" xfId="1362"/>
    <cellStyle name="스타일 1112" xfId="1363"/>
    <cellStyle name="스타일 1113" xfId="1364"/>
    <cellStyle name="스타일 1114" xfId="1365"/>
    <cellStyle name="스타일 1115" xfId="1366"/>
    <cellStyle name="스타일 1116" xfId="1367"/>
    <cellStyle name="스타일 1117" xfId="1368"/>
    <cellStyle name="스타일 1118" xfId="1369"/>
    <cellStyle name="스타일 1119" xfId="1370"/>
    <cellStyle name="스타일 112" xfId="1371"/>
    <cellStyle name="스타일 1120" xfId="1372"/>
    <cellStyle name="스타일 1121" xfId="1373"/>
    <cellStyle name="스타일 1122" xfId="1374"/>
    <cellStyle name="스타일 1123" xfId="1375"/>
    <cellStyle name="스타일 1124" xfId="1376"/>
    <cellStyle name="스타일 1125" xfId="1377"/>
    <cellStyle name="스타일 1126" xfId="1378"/>
    <cellStyle name="스타일 1127" xfId="1379"/>
    <cellStyle name="스타일 1128" xfId="1380"/>
    <cellStyle name="스타일 1129" xfId="1381"/>
    <cellStyle name="스타일 113" xfId="1382"/>
    <cellStyle name="스타일 1130" xfId="1383"/>
    <cellStyle name="스타일 1131" xfId="1384"/>
    <cellStyle name="스타일 1132" xfId="1385"/>
    <cellStyle name="스타일 1133" xfId="1386"/>
    <cellStyle name="스타일 1134" xfId="1387"/>
    <cellStyle name="스타일 1135" xfId="1388"/>
    <cellStyle name="스타일 1136" xfId="1389"/>
    <cellStyle name="스타일 1137" xfId="1390"/>
    <cellStyle name="스타일 1138" xfId="1391"/>
    <cellStyle name="스타일 1139" xfId="1392"/>
    <cellStyle name="스타일 114" xfId="1393"/>
    <cellStyle name="스타일 1140" xfId="1394"/>
    <cellStyle name="스타일 1141" xfId="1395"/>
    <cellStyle name="스타일 1142" xfId="1396"/>
    <cellStyle name="스타일 1143" xfId="1397"/>
    <cellStyle name="스타일 1144" xfId="1398"/>
    <cellStyle name="스타일 1145" xfId="1399"/>
    <cellStyle name="스타일 1146" xfId="1400"/>
    <cellStyle name="스타일 1147" xfId="1401"/>
    <cellStyle name="스타일 1148" xfId="1402"/>
    <cellStyle name="스타일 1149" xfId="1403"/>
    <cellStyle name="스타일 115" xfId="1404"/>
    <cellStyle name="스타일 1150" xfId="1405"/>
    <cellStyle name="스타일 1151" xfId="1406"/>
    <cellStyle name="스타일 1152" xfId="1407"/>
    <cellStyle name="스타일 1153" xfId="1408"/>
    <cellStyle name="스타일 1154" xfId="1409"/>
    <cellStyle name="스타일 1155" xfId="1410"/>
    <cellStyle name="스타일 1156" xfId="1411"/>
    <cellStyle name="스타일 1157" xfId="1412"/>
    <cellStyle name="스타일 1158" xfId="1413"/>
    <cellStyle name="스타일 1159" xfId="1414"/>
    <cellStyle name="스타일 116" xfId="1415"/>
    <cellStyle name="스타일 1160" xfId="1416"/>
    <cellStyle name="스타일 1161" xfId="1417"/>
    <cellStyle name="스타일 1162" xfId="1418"/>
    <cellStyle name="스타일 1163" xfId="1419"/>
    <cellStyle name="스타일 1164" xfId="1420"/>
    <cellStyle name="스타일 1165" xfId="1421"/>
    <cellStyle name="스타일 1166" xfId="1422"/>
    <cellStyle name="스타일 1167" xfId="1423"/>
    <cellStyle name="스타일 1168" xfId="1424"/>
    <cellStyle name="스타일 1169" xfId="1425"/>
    <cellStyle name="스타일 117" xfId="1426"/>
    <cellStyle name="스타일 1170" xfId="1427"/>
    <cellStyle name="스타일 1171" xfId="1428"/>
    <cellStyle name="스타일 1172" xfId="1429"/>
    <cellStyle name="스타일 1173" xfId="1430"/>
    <cellStyle name="스타일 1174" xfId="1431"/>
    <cellStyle name="스타일 1175" xfId="1432"/>
    <cellStyle name="스타일 1176" xfId="1433"/>
    <cellStyle name="스타일 1177" xfId="1434"/>
    <cellStyle name="스타일 1178" xfId="1435"/>
    <cellStyle name="스타일 1179" xfId="1436"/>
    <cellStyle name="스타일 118" xfId="1437"/>
    <cellStyle name="스타일 1180" xfId="1438"/>
    <cellStyle name="스타일 1181" xfId="1439"/>
    <cellStyle name="스타일 1182" xfId="1440"/>
    <cellStyle name="스타일 1183" xfId="1441"/>
    <cellStyle name="스타일 1184" xfId="1442"/>
    <cellStyle name="스타일 1185" xfId="1443"/>
    <cellStyle name="스타일 1186" xfId="1444"/>
    <cellStyle name="스타일 1187" xfId="1445"/>
    <cellStyle name="스타일 1188" xfId="1446"/>
    <cellStyle name="스타일 1189" xfId="1447"/>
    <cellStyle name="스타일 119" xfId="1448"/>
    <cellStyle name="스타일 1190" xfId="1449"/>
    <cellStyle name="스타일 1191" xfId="1450"/>
    <cellStyle name="스타일 1192" xfId="1451"/>
    <cellStyle name="스타일 1193" xfId="1452"/>
    <cellStyle name="스타일 1194" xfId="1453"/>
    <cellStyle name="스타일 1195" xfId="1454"/>
    <cellStyle name="스타일 1196" xfId="1455"/>
    <cellStyle name="스타일 1197" xfId="1456"/>
    <cellStyle name="스타일 1198" xfId="1457"/>
    <cellStyle name="스타일 1199" xfId="1458"/>
    <cellStyle name="스타일 12" xfId="1165"/>
    <cellStyle name="스타일 12 2" xfId="12425"/>
    <cellStyle name="스타일 120" xfId="1459"/>
    <cellStyle name="스타일 1200" xfId="1460"/>
    <cellStyle name="스타일 1201" xfId="1461"/>
    <cellStyle name="스타일 1202" xfId="1462"/>
    <cellStyle name="스타일 1203" xfId="1463"/>
    <cellStyle name="스타일 1204" xfId="1464"/>
    <cellStyle name="스타일 1205" xfId="1465"/>
    <cellStyle name="스타일 1206" xfId="1466"/>
    <cellStyle name="스타일 1207" xfId="1467"/>
    <cellStyle name="스타일 1208" xfId="1468"/>
    <cellStyle name="스타일 1209" xfId="1469"/>
    <cellStyle name="스타일 121" xfId="1470"/>
    <cellStyle name="스타일 1210" xfId="1471"/>
    <cellStyle name="스타일 1211" xfId="1472"/>
    <cellStyle name="스타일 1212" xfId="1473"/>
    <cellStyle name="스타일 1213" xfId="1474"/>
    <cellStyle name="스타일 1214" xfId="1475"/>
    <cellStyle name="스타일 1215" xfId="1476"/>
    <cellStyle name="스타일 1216" xfId="1477"/>
    <cellStyle name="스타일 1217" xfId="1478"/>
    <cellStyle name="스타일 1218" xfId="1479"/>
    <cellStyle name="스타일 1219" xfId="1480"/>
    <cellStyle name="스타일 122" xfId="1481"/>
    <cellStyle name="스타일 1220" xfId="1482"/>
    <cellStyle name="스타일 1221" xfId="1483"/>
    <cellStyle name="스타일 1222" xfId="1484"/>
    <cellStyle name="스타일 1223" xfId="1485"/>
    <cellStyle name="스타일 1224" xfId="1486"/>
    <cellStyle name="스타일 1225" xfId="1487"/>
    <cellStyle name="스타일 1226" xfId="1488"/>
    <cellStyle name="스타일 1227" xfId="1489"/>
    <cellStyle name="스타일 1228" xfId="1490"/>
    <cellStyle name="스타일 1229" xfId="1491"/>
    <cellStyle name="스타일 123" xfId="1492"/>
    <cellStyle name="스타일 1230" xfId="1493"/>
    <cellStyle name="스타일 1231" xfId="1494"/>
    <cellStyle name="스타일 1232" xfId="1495"/>
    <cellStyle name="스타일 1233" xfId="1496"/>
    <cellStyle name="스타일 1234" xfId="1497"/>
    <cellStyle name="스타일 1235" xfId="1498"/>
    <cellStyle name="스타일 1236" xfId="1499"/>
    <cellStyle name="스타일 1237" xfId="1500"/>
    <cellStyle name="스타일 1238" xfId="1501"/>
    <cellStyle name="스타일 1239" xfId="1502"/>
    <cellStyle name="스타일 124" xfId="1503"/>
    <cellStyle name="스타일 1240" xfId="1504"/>
    <cellStyle name="스타일 1241" xfId="1505"/>
    <cellStyle name="스타일 1242" xfId="1506"/>
    <cellStyle name="스타일 1243" xfId="1507"/>
    <cellStyle name="스타일 1244" xfId="1508"/>
    <cellStyle name="스타일 1245" xfId="1509"/>
    <cellStyle name="스타일 1246" xfId="1510"/>
    <cellStyle name="스타일 1247" xfId="1511"/>
    <cellStyle name="스타일 1248" xfId="1512"/>
    <cellStyle name="스타일 1249" xfId="1513"/>
    <cellStyle name="스타일 125" xfId="1514"/>
    <cellStyle name="스타일 1250" xfId="1515"/>
    <cellStyle name="스타일 1251" xfId="1516"/>
    <cellStyle name="스타일 1252" xfId="1517"/>
    <cellStyle name="스타일 1253" xfId="1518"/>
    <cellStyle name="스타일 1254" xfId="1519"/>
    <cellStyle name="스타일 1255" xfId="1520"/>
    <cellStyle name="스타일 1256" xfId="1521"/>
    <cellStyle name="스타일 1257" xfId="1522"/>
    <cellStyle name="스타일 1258" xfId="1523"/>
    <cellStyle name="스타일 1259" xfId="1524"/>
    <cellStyle name="스타일 126" xfId="1525"/>
    <cellStyle name="스타일 1260" xfId="1526"/>
    <cellStyle name="스타일 1261" xfId="1527"/>
    <cellStyle name="스타일 1262" xfId="1528"/>
    <cellStyle name="스타일 1263" xfId="1529"/>
    <cellStyle name="스타일 1264" xfId="1530"/>
    <cellStyle name="스타일 1265" xfId="1531"/>
    <cellStyle name="스타일 1266" xfId="1532"/>
    <cellStyle name="스타일 1267" xfId="1533"/>
    <cellStyle name="스타일 1268" xfId="1534"/>
    <cellStyle name="스타일 1269" xfId="1535"/>
    <cellStyle name="스타일 127" xfId="1536"/>
    <cellStyle name="스타일 1270" xfId="1537"/>
    <cellStyle name="스타일 1271" xfId="1538"/>
    <cellStyle name="스타일 1272" xfId="1539"/>
    <cellStyle name="스타일 1273" xfId="1540"/>
    <cellStyle name="스타일 1274" xfId="1541"/>
    <cellStyle name="스타일 1275" xfId="1542"/>
    <cellStyle name="스타일 1276" xfId="1543"/>
    <cellStyle name="스타일 1277" xfId="1544"/>
    <cellStyle name="스타일 1278" xfId="1545"/>
    <cellStyle name="스타일 1279" xfId="1546"/>
    <cellStyle name="스타일 128" xfId="1547"/>
    <cellStyle name="스타일 1280" xfId="1548"/>
    <cellStyle name="스타일 1281" xfId="1549"/>
    <cellStyle name="스타일 1282" xfId="1550"/>
    <cellStyle name="스타일 1283" xfId="1551"/>
    <cellStyle name="스타일 1284" xfId="1552"/>
    <cellStyle name="스타일 1285" xfId="1553"/>
    <cellStyle name="스타일 1286" xfId="1554"/>
    <cellStyle name="스타일 1287" xfId="1555"/>
    <cellStyle name="스타일 1288" xfId="1556"/>
    <cellStyle name="스타일 1289" xfId="1557"/>
    <cellStyle name="스타일 129" xfId="1558"/>
    <cellStyle name="스타일 1290" xfId="1559"/>
    <cellStyle name="스타일 1291" xfId="1560"/>
    <cellStyle name="스타일 1292" xfId="1561"/>
    <cellStyle name="스타일 1293" xfId="1562"/>
    <cellStyle name="스타일 1294" xfId="1563"/>
    <cellStyle name="스타일 1295" xfId="1564"/>
    <cellStyle name="스타일 1296" xfId="1565"/>
    <cellStyle name="스타일 1297" xfId="1566"/>
    <cellStyle name="스타일 1298" xfId="1567"/>
    <cellStyle name="스타일 1299" xfId="1568"/>
    <cellStyle name="스타일 13" xfId="1166"/>
    <cellStyle name="스타일 13 2" xfId="12426"/>
    <cellStyle name="스타일 130" xfId="1569"/>
    <cellStyle name="스타일 1300" xfId="1570"/>
    <cellStyle name="스타일 1301" xfId="1571"/>
    <cellStyle name="스타일 1302" xfId="1572"/>
    <cellStyle name="스타일 1303" xfId="1573"/>
    <cellStyle name="스타일 1304" xfId="1574"/>
    <cellStyle name="스타일 1305" xfId="1575"/>
    <cellStyle name="스타일 1306" xfId="1576"/>
    <cellStyle name="스타일 1307" xfId="1577"/>
    <cellStyle name="스타일 1308" xfId="1578"/>
    <cellStyle name="스타일 1309" xfId="1579"/>
    <cellStyle name="스타일 131" xfId="1580"/>
    <cellStyle name="스타일 1310" xfId="1581"/>
    <cellStyle name="스타일 1311" xfId="1582"/>
    <cellStyle name="스타일 1312" xfId="1583"/>
    <cellStyle name="스타일 1313" xfId="1584"/>
    <cellStyle name="스타일 1314" xfId="1585"/>
    <cellStyle name="스타일 1315" xfId="1586"/>
    <cellStyle name="스타일 1316" xfId="1587"/>
    <cellStyle name="스타일 1317" xfId="1588"/>
    <cellStyle name="스타일 1318" xfId="1589"/>
    <cellStyle name="스타일 1319" xfId="1590"/>
    <cellStyle name="스타일 132" xfId="1591"/>
    <cellStyle name="스타일 1320" xfId="1592"/>
    <cellStyle name="스타일 1321" xfId="1593"/>
    <cellStyle name="스타일 1322" xfId="1594"/>
    <cellStyle name="스타일 1323" xfId="1595"/>
    <cellStyle name="스타일 1324" xfId="1596"/>
    <cellStyle name="스타일 1325" xfId="1597"/>
    <cellStyle name="스타일 1326" xfId="1598"/>
    <cellStyle name="스타일 1327" xfId="1599"/>
    <cellStyle name="스타일 1328" xfId="1600"/>
    <cellStyle name="스타일 1329" xfId="1601"/>
    <cellStyle name="스타일 133" xfId="1602"/>
    <cellStyle name="스타일 1330" xfId="1603"/>
    <cellStyle name="스타일 1331" xfId="1604"/>
    <cellStyle name="스타일 1332" xfId="1605"/>
    <cellStyle name="스타일 1333" xfId="1606"/>
    <cellStyle name="스타일 1334" xfId="1607"/>
    <cellStyle name="스타일 1335" xfId="1608"/>
    <cellStyle name="스타일 1336" xfId="1609"/>
    <cellStyle name="스타일 1337" xfId="1610"/>
    <cellStyle name="스타일 1338" xfId="1611"/>
    <cellStyle name="스타일 1339" xfId="1612"/>
    <cellStyle name="스타일 134" xfId="1613"/>
    <cellStyle name="스타일 1340" xfId="1614"/>
    <cellStyle name="스타일 1341" xfId="1615"/>
    <cellStyle name="스타일 1342" xfId="1616"/>
    <cellStyle name="스타일 1343" xfId="1617"/>
    <cellStyle name="스타일 1344" xfId="1618"/>
    <cellStyle name="스타일 1345" xfId="1619"/>
    <cellStyle name="스타일 1346" xfId="1620"/>
    <cellStyle name="스타일 1347" xfId="1621"/>
    <cellStyle name="스타일 1348" xfId="1622"/>
    <cellStyle name="스타일 1349" xfId="1623"/>
    <cellStyle name="스타일 135" xfId="1624"/>
    <cellStyle name="스타일 1350" xfId="1625"/>
    <cellStyle name="스타일 1351" xfId="1626"/>
    <cellStyle name="스타일 1352" xfId="1627"/>
    <cellStyle name="스타일 1353" xfId="1628"/>
    <cellStyle name="스타일 1354" xfId="1629"/>
    <cellStyle name="스타일 1355" xfId="1630"/>
    <cellStyle name="스타일 1356" xfId="1631"/>
    <cellStyle name="스타일 1357" xfId="1632"/>
    <cellStyle name="스타일 1358" xfId="1633"/>
    <cellStyle name="스타일 1359" xfId="1634"/>
    <cellStyle name="스타일 136" xfId="1635"/>
    <cellStyle name="스타일 1360" xfId="1636"/>
    <cellStyle name="스타일 1361" xfId="1637"/>
    <cellStyle name="스타일 1362" xfId="1638"/>
    <cellStyle name="스타일 1363" xfId="1639"/>
    <cellStyle name="스타일 1364" xfId="1640"/>
    <cellStyle name="스타일 1365" xfId="1641"/>
    <cellStyle name="스타일 1366" xfId="1642"/>
    <cellStyle name="스타일 1367" xfId="1643"/>
    <cellStyle name="스타일 1368" xfId="1644"/>
    <cellStyle name="스타일 1369" xfId="1645"/>
    <cellStyle name="스타일 137" xfId="1646"/>
    <cellStyle name="스타일 1370" xfId="1647"/>
    <cellStyle name="스타일 1371" xfId="1648"/>
    <cellStyle name="스타일 1372" xfId="1649"/>
    <cellStyle name="스타일 1373" xfId="1650"/>
    <cellStyle name="스타일 1374" xfId="1651"/>
    <cellStyle name="스타일 1375" xfId="1652"/>
    <cellStyle name="스타일 1376" xfId="1653"/>
    <cellStyle name="스타일 1377" xfId="1654"/>
    <cellStyle name="스타일 1378" xfId="1655"/>
    <cellStyle name="스타일 1379" xfId="1656"/>
    <cellStyle name="스타일 138" xfId="1657"/>
    <cellStyle name="스타일 1380" xfId="1658"/>
    <cellStyle name="스타일 1381" xfId="1659"/>
    <cellStyle name="스타일 1382" xfId="1660"/>
    <cellStyle name="스타일 1383" xfId="1661"/>
    <cellStyle name="스타일 1384" xfId="1662"/>
    <cellStyle name="스타일 1385" xfId="1663"/>
    <cellStyle name="스타일 1386" xfId="1664"/>
    <cellStyle name="스타일 1387" xfId="1665"/>
    <cellStyle name="스타일 1388" xfId="1666"/>
    <cellStyle name="스타일 1389" xfId="1667"/>
    <cellStyle name="스타일 139" xfId="1668"/>
    <cellStyle name="스타일 1390" xfId="1669"/>
    <cellStyle name="스타일 1391" xfId="1670"/>
    <cellStyle name="스타일 1392" xfId="1671"/>
    <cellStyle name="스타일 1393" xfId="1672"/>
    <cellStyle name="스타일 1394" xfId="1673"/>
    <cellStyle name="스타일 1395" xfId="1674"/>
    <cellStyle name="스타일 1396" xfId="1675"/>
    <cellStyle name="스타일 1397" xfId="1676"/>
    <cellStyle name="스타일 1398" xfId="1677"/>
    <cellStyle name="스타일 1399" xfId="1678"/>
    <cellStyle name="스타일 14" xfId="1167"/>
    <cellStyle name="스타일 14 2" xfId="12427"/>
    <cellStyle name="스타일 140" xfId="1679"/>
    <cellStyle name="스타일 1400" xfId="1680"/>
    <cellStyle name="스타일 1401" xfId="1681"/>
    <cellStyle name="스타일 1402" xfId="1682"/>
    <cellStyle name="스타일 1403" xfId="1683"/>
    <cellStyle name="스타일 1404" xfId="1684"/>
    <cellStyle name="스타일 1405" xfId="1685"/>
    <cellStyle name="스타일 1406" xfId="1686"/>
    <cellStyle name="스타일 1407" xfId="1687"/>
    <cellStyle name="스타일 1408" xfId="1688"/>
    <cellStyle name="스타일 1409" xfId="1689"/>
    <cellStyle name="스타일 141" xfId="1690"/>
    <cellStyle name="스타일 1410" xfId="1691"/>
    <cellStyle name="스타일 1411" xfId="1692"/>
    <cellStyle name="스타일 1412" xfId="1693"/>
    <cellStyle name="스타일 1413" xfId="1694"/>
    <cellStyle name="스타일 1414" xfId="1695"/>
    <cellStyle name="스타일 1415" xfId="1696"/>
    <cellStyle name="스타일 1416" xfId="1697"/>
    <cellStyle name="스타일 1417" xfId="1698"/>
    <cellStyle name="스타일 1418" xfId="1699"/>
    <cellStyle name="스타일 1419" xfId="1700"/>
    <cellStyle name="스타일 142" xfId="1701"/>
    <cellStyle name="스타일 1420" xfId="1702"/>
    <cellStyle name="스타일 1421" xfId="1703"/>
    <cellStyle name="스타일 1422" xfId="1704"/>
    <cellStyle name="스타일 1423" xfId="1705"/>
    <cellStyle name="스타일 1424" xfId="1706"/>
    <cellStyle name="스타일 1425" xfId="1707"/>
    <cellStyle name="스타일 1426" xfId="1708"/>
    <cellStyle name="스타일 1427" xfId="1709"/>
    <cellStyle name="스타일 1428" xfId="1710"/>
    <cellStyle name="스타일 1429" xfId="1711"/>
    <cellStyle name="스타일 143" xfId="1712"/>
    <cellStyle name="스타일 1430" xfId="1713"/>
    <cellStyle name="스타일 1431" xfId="1714"/>
    <cellStyle name="스타일 1432" xfId="1715"/>
    <cellStyle name="스타일 1433" xfId="1716"/>
    <cellStyle name="스타일 1434" xfId="1717"/>
    <cellStyle name="스타일 1435" xfId="1718"/>
    <cellStyle name="스타일 1436" xfId="1719"/>
    <cellStyle name="스타일 1437" xfId="1720"/>
    <cellStyle name="스타일 1438" xfId="1721"/>
    <cellStyle name="스타일 1439" xfId="1722"/>
    <cellStyle name="스타일 144" xfId="1723"/>
    <cellStyle name="스타일 1440" xfId="1724"/>
    <cellStyle name="스타일 1441" xfId="1725"/>
    <cellStyle name="스타일 1442" xfId="1726"/>
    <cellStyle name="스타일 1443" xfId="1727"/>
    <cellStyle name="스타일 1444" xfId="1728"/>
    <cellStyle name="스타일 1445" xfId="1729"/>
    <cellStyle name="스타일 1446" xfId="1730"/>
    <cellStyle name="스타일 1447" xfId="1731"/>
    <cellStyle name="스타일 1448" xfId="1732"/>
    <cellStyle name="스타일 1449" xfId="1733"/>
    <cellStyle name="스타일 145" xfId="1734"/>
    <cellStyle name="스타일 1450" xfId="1735"/>
    <cellStyle name="스타일 1451" xfId="1736"/>
    <cellStyle name="스타일 1452" xfId="1737"/>
    <cellStyle name="스타일 1453" xfId="1738"/>
    <cellStyle name="스타일 1454" xfId="1739"/>
    <cellStyle name="스타일 1455" xfId="1740"/>
    <cellStyle name="스타일 1456" xfId="1741"/>
    <cellStyle name="스타일 1457" xfId="1742"/>
    <cellStyle name="스타일 1458" xfId="1743"/>
    <cellStyle name="스타일 1459" xfId="1744"/>
    <cellStyle name="스타일 146" xfId="1745"/>
    <cellStyle name="스타일 1460" xfId="1746"/>
    <cellStyle name="스타일 1461" xfId="1747"/>
    <cellStyle name="스타일 1462" xfId="1748"/>
    <cellStyle name="스타일 1463" xfId="1749"/>
    <cellStyle name="스타일 1464" xfId="1750"/>
    <cellStyle name="스타일 1465" xfId="1751"/>
    <cellStyle name="스타일 1466" xfId="1752"/>
    <cellStyle name="스타일 1467" xfId="1753"/>
    <cellStyle name="스타일 1468" xfId="1754"/>
    <cellStyle name="스타일 1469" xfId="1755"/>
    <cellStyle name="스타일 147" xfId="1756"/>
    <cellStyle name="스타일 1470" xfId="1757"/>
    <cellStyle name="스타일 1471" xfId="1758"/>
    <cellStyle name="스타일 1472" xfId="1759"/>
    <cellStyle name="스타일 1473" xfId="1760"/>
    <cellStyle name="스타일 1474" xfId="1761"/>
    <cellStyle name="스타일 1475" xfId="1762"/>
    <cellStyle name="스타일 1476" xfId="1763"/>
    <cellStyle name="스타일 1477" xfId="1764"/>
    <cellStyle name="스타일 1478" xfId="1765"/>
    <cellStyle name="스타일 1479" xfId="1766"/>
    <cellStyle name="스타일 148" xfId="1767"/>
    <cellStyle name="스타일 1480" xfId="1768"/>
    <cellStyle name="스타일 1481" xfId="1769"/>
    <cellStyle name="스타일 1482" xfId="1770"/>
    <cellStyle name="스타일 1483" xfId="1771"/>
    <cellStyle name="스타일 1484" xfId="1772"/>
    <cellStyle name="스타일 1485" xfId="1773"/>
    <cellStyle name="스타일 1486" xfId="1774"/>
    <cellStyle name="스타일 1487" xfId="1775"/>
    <cellStyle name="스타일 1488" xfId="1776"/>
    <cellStyle name="스타일 1489" xfId="1777"/>
    <cellStyle name="스타일 149" xfId="1778"/>
    <cellStyle name="스타일 1490" xfId="1779"/>
    <cellStyle name="스타일 1491" xfId="1780"/>
    <cellStyle name="스타일 1492" xfId="1781"/>
    <cellStyle name="스타일 1493" xfId="1782"/>
    <cellStyle name="스타일 1494" xfId="1783"/>
    <cellStyle name="스타일 1495" xfId="1784"/>
    <cellStyle name="스타일 1496" xfId="1785"/>
    <cellStyle name="스타일 1497" xfId="1786"/>
    <cellStyle name="스타일 1498" xfId="1787"/>
    <cellStyle name="스타일 1499" xfId="1788"/>
    <cellStyle name="스타일 15" xfId="1168"/>
    <cellStyle name="스타일 15 2" xfId="12428"/>
    <cellStyle name="스타일 150" xfId="1789"/>
    <cellStyle name="스타일 1500" xfId="1790"/>
    <cellStyle name="스타일 1501" xfId="1791"/>
    <cellStyle name="스타일 1502" xfId="1792"/>
    <cellStyle name="스타일 1503" xfId="1793"/>
    <cellStyle name="스타일 1504" xfId="1794"/>
    <cellStyle name="스타일 1505" xfId="1795"/>
    <cellStyle name="스타일 1506" xfId="1796"/>
    <cellStyle name="스타일 1507" xfId="1797"/>
    <cellStyle name="스타일 1508" xfId="1798"/>
    <cellStyle name="스타일 1509" xfId="1799"/>
    <cellStyle name="스타일 151" xfId="1800"/>
    <cellStyle name="스타일 1510" xfId="1801"/>
    <cellStyle name="스타일 1511" xfId="1802"/>
    <cellStyle name="스타일 1512" xfId="1803"/>
    <cellStyle name="스타일 1513" xfId="1804"/>
    <cellStyle name="스타일 1514" xfId="1805"/>
    <cellStyle name="스타일 1515" xfId="1806"/>
    <cellStyle name="스타일 1516" xfId="1807"/>
    <cellStyle name="스타일 1517" xfId="1808"/>
    <cellStyle name="스타일 1518" xfId="1809"/>
    <cellStyle name="스타일 1519" xfId="1810"/>
    <cellStyle name="스타일 152" xfId="1811"/>
    <cellStyle name="스타일 1520" xfId="1812"/>
    <cellStyle name="스타일 1521" xfId="1813"/>
    <cellStyle name="스타일 1522" xfId="1814"/>
    <cellStyle name="스타일 1523" xfId="1815"/>
    <cellStyle name="스타일 1524" xfId="1816"/>
    <cellStyle name="스타일 1525" xfId="1817"/>
    <cellStyle name="스타일 1526" xfId="1818"/>
    <cellStyle name="스타일 1527" xfId="1819"/>
    <cellStyle name="스타일 1528" xfId="1820"/>
    <cellStyle name="스타일 1529" xfId="1821"/>
    <cellStyle name="스타일 153" xfId="1822"/>
    <cellStyle name="스타일 1530" xfId="1823"/>
    <cellStyle name="스타일 1531" xfId="1824"/>
    <cellStyle name="스타일 1532" xfId="1825"/>
    <cellStyle name="스타일 1533" xfId="1826"/>
    <cellStyle name="스타일 1534" xfId="1827"/>
    <cellStyle name="스타일 1535" xfId="1828"/>
    <cellStyle name="스타일 1536" xfId="1829"/>
    <cellStyle name="스타일 1537" xfId="1830"/>
    <cellStyle name="스타일 1538" xfId="1831"/>
    <cellStyle name="스타일 1539" xfId="1832"/>
    <cellStyle name="스타일 154" xfId="1833"/>
    <cellStyle name="스타일 1540" xfId="1834"/>
    <cellStyle name="스타일 1541" xfId="1835"/>
    <cellStyle name="스타일 1542" xfId="1836"/>
    <cellStyle name="스타일 1543" xfId="1837"/>
    <cellStyle name="스타일 1544" xfId="1838"/>
    <cellStyle name="스타일 1545" xfId="1839"/>
    <cellStyle name="스타일 1546" xfId="1840"/>
    <cellStyle name="스타일 1547" xfId="1841"/>
    <cellStyle name="스타일 1548" xfId="1842"/>
    <cellStyle name="스타일 1549" xfId="1843"/>
    <cellStyle name="스타일 155" xfId="1844"/>
    <cellStyle name="스타일 1550" xfId="1845"/>
    <cellStyle name="스타일 1551" xfId="1846"/>
    <cellStyle name="스타일 1552" xfId="1847"/>
    <cellStyle name="스타일 1553" xfId="1848"/>
    <cellStyle name="스타일 1554" xfId="1849"/>
    <cellStyle name="스타일 1555" xfId="1850"/>
    <cellStyle name="스타일 1556" xfId="1851"/>
    <cellStyle name="스타일 1557" xfId="1852"/>
    <cellStyle name="스타일 1558" xfId="1853"/>
    <cellStyle name="스타일 1559" xfId="1854"/>
    <cellStyle name="스타일 156" xfId="1855"/>
    <cellStyle name="스타일 1560" xfId="1856"/>
    <cellStyle name="스타일 1561" xfId="1857"/>
    <cellStyle name="스타일 1562" xfId="1858"/>
    <cellStyle name="스타일 1563" xfId="1859"/>
    <cellStyle name="스타일 1564" xfId="1860"/>
    <cellStyle name="스타일 1565" xfId="1861"/>
    <cellStyle name="스타일 1566" xfId="1862"/>
    <cellStyle name="스타일 1567" xfId="1863"/>
    <cellStyle name="스타일 1568" xfId="1864"/>
    <cellStyle name="스타일 1569" xfId="1865"/>
    <cellStyle name="스타일 157" xfId="1866"/>
    <cellStyle name="스타일 1570" xfId="1867"/>
    <cellStyle name="스타일 1571" xfId="1868"/>
    <cellStyle name="스타일 1572" xfId="1869"/>
    <cellStyle name="스타일 1573" xfId="1870"/>
    <cellStyle name="스타일 1574" xfId="1871"/>
    <cellStyle name="스타일 1575" xfId="1872"/>
    <cellStyle name="스타일 1576" xfId="1873"/>
    <cellStyle name="스타일 1577" xfId="1874"/>
    <cellStyle name="스타일 1578" xfId="1875"/>
    <cellStyle name="스타일 1579" xfId="1876"/>
    <cellStyle name="스타일 158" xfId="1877"/>
    <cellStyle name="스타일 1580" xfId="1878"/>
    <cellStyle name="스타일 1581" xfId="1879"/>
    <cellStyle name="스타일 1582" xfId="1880"/>
    <cellStyle name="스타일 1583" xfId="1881"/>
    <cellStyle name="스타일 1584" xfId="1882"/>
    <cellStyle name="스타일 1585" xfId="1883"/>
    <cellStyle name="스타일 1586" xfId="1884"/>
    <cellStyle name="스타일 1587" xfId="1885"/>
    <cellStyle name="스타일 1588" xfId="1886"/>
    <cellStyle name="스타일 1589" xfId="1887"/>
    <cellStyle name="스타일 159" xfId="1888"/>
    <cellStyle name="스타일 1590" xfId="1889"/>
    <cellStyle name="스타일 1591" xfId="1890"/>
    <cellStyle name="스타일 1592" xfId="1891"/>
    <cellStyle name="스타일 1593" xfId="1892"/>
    <cellStyle name="스타일 1594" xfId="1893"/>
    <cellStyle name="스타일 1595" xfId="1894"/>
    <cellStyle name="스타일 1596" xfId="1895"/>
    <cellStyle name="스타일 16" xfId="1169"/>
    <cellStyle name="스타일 16 2" xfId="12429"/>
    <cellStyle name="스타일 160" xfId="1896"/>
    <cellStyle name="스타일 161" xfId="1897"/>
    <cellStyle name="스타일 162" xfId="1898"/>
    <cellStyle name="스타일 163" xfId="1899"/>
    <cellStyle name="스타일 164" xfId="1900"/>
    <cellStyle name="스타일 165" xfId="1901"/>
    <cellStyle name="스타일 166" xfId="1902"/>
    <cellStyle name="스타일 167" xfId="1903"/>
    <cellStyle name="스타일 168" xfId="1904"/>
    <cellStyle name="스타일 169" xfId="1905"/>
    <cellStyle name="스타일 17" xfId="1170"/>
    <cellStyle name="스타일 17 2" xfId="12430"/>
    <cellStyle name="스타일 170" xfId="1906"/>
    <cellStyle name="스타일 171" xfId="1907"/>
    <cellStyle name="스타일 172" xfId="1908"/>
    <cellStyle name="스타일 173" xfId="1909"/>
    <cellStyle name="스타일 174" xfId="1910"/>
    <cellStyle name="스타일 175" xfId="1911"/>
    <cellStyle name="스타일 176" xfId="1912"/>
    <cellStyle name="스타일 177" xfId="1913"/>
    <cellStyle name="스타일 178" xfId="1914"/>
    <cellStyle name="스타일 179" xfId="1915"/>
    <cellStyle name="스타일 18" xfId="1171"/>
    <cellStyle name="스타일 18 2" xfId="12431"/>
    <cellStyle name="스타일 180" xfId="1916"/>
    <cellStyle name="스타일 181" xfId="1917"/>
    <cellStyle name="스타일 182" xfId="1918"/>
    <cellStyle name="스타일 183" xfId="1919"/>
    <cellStyle name="스타일 184" xfId="1920"/>
    <cellStyle name="스타일 185" xfId="1921"/>
    <cellStyle name="스타일 186" xfId="1922"/>
    <cellStyle name="스타일 187" xfId="1923"/>
    <cellStyle name="스타일 188" xfId="1924"/>
    <cellStyle name="스타일 189" xfId="1925"/>
    <cellStyle name="스타일 19" xfId="1172"/>
    <cellStyle name="스타일 19 2" xfId="12432"/>
    <cellStyle name="스타일 190" xfId="1926"/>
    <cellStyle name="스타일 191" xfId="1927"/>
    <cellStyle name="스타일 192" xfId="1928"/>
    <cellStyle name="스타일 193" xfId="1929"/>
    <cellStyle name="스타일 194" xfId="1930"/>
    <cellStyle name="스타일 195" xfId="1931"/>
    <cellStyle name="스타일 196" xfId="1932"/>
    <cellStyle name="스타일 197" xfId="1933"/>
    <cellStyle name="스타일 198" xfId="1934"/>
    <cellStyle name="스타일 199" xfId="1935"/>
    <cellStyle name="스타일 2" xfId="1173"/>
    <cellStyle name="스타일 2 2" xfId="12433"/>
    <cellStyle name="스타일 20" xfId="1936"/>
    <cellStyle name="스타일 200" xfId="1937"/>
    <cellStyle name="스타일 201" xfId="1938"/>
    <cellStyle name="스타일 202" xfId="1939"/>
    <cellStyle name="스타일 203" xfId="1940"/>
    <cellStyle name="스타일 204" xfId="1941"/>
    <cellStyle name="스타일 205" xfId="1942"/>
    <cellStyle name="스타일 206" xfId="1943"/>
    <cellStyle name="스타일 207" xfId="1944"/>
    <cellStyle name="스타일 208" xfId="1945"/>
    <cellStyle name="스타일 209" xfId="1946"/>
    <cellStyle name="스타일 21" xfId="1947"/>
    <cellStyle name="스타일 210" xfId="1948"/>
    <cellStyle name="스타일 211" xfId="1949"/>
    <cellStyle name="스타일 212" xfId="1950"/>
    <cellStyle name="스타일 213" xfId="1951"/>
    <cellStyle name="스타일 214" xfId="1952"/>
    <cellStyle name="스타일 215" xfId="1953"/>
    <cellStyle name="스타일 216" xfId="1954"/>
    <cellStyle name="스타일 217" xfId="1955"/>
    <cellStyle name="스타일 218" xfId="1956"/>
    <cellStyle name="스타일 219" xfId="1957"/>
    <cellStyle name="스타일 22" xfId="1958"/>
    <cellStyle name="스타일 220" xfId="1959"/>
    <cellStyle name="스타일 221" xfId="1960"/>
    <cellStyle name="스타일 222" xfId="1961"/>
    <cellStyle name="스타일 223" xfId="1962"/>
    <cellStyle name="스타일 224" xfId="1963"/>
    <cellStyle name="스타일 225" xfId="1964"/>
    <cellStyle name="스타일 226" xfId="1965"/>
    <cellStyle name="스타일 227" xfId="1966"/>
    <cellStyle name="스타일 228" xfId="1967"/>
    <cellStyle name="스타일 229" xfId="1968"/>
    <cellStyle name="스타일 23" xfId="1969"/>
    <cellStyle name="스타일 230" xfId="1970"/>
    <cellStyle name="스타일 231" xfId="1971"/>
    <cellStyle name="스타일 232" xfId="1972"/>
    <cellStyle name="스타일 233" xfId="1973"/>
    <cellStyle name="스타일 234" xfId="1974"/>
    <cellStyle name="스타일 235" xfId="1975"/>
    <cellStyle name="스타일 236" xfId="1976"/>
    <cellStyle name="스타일 237" xfId="1977"/>
    <cellStyle name="스타일 238" xfId="1978"/>
    <cellStyle name="스타일 239" xfId="1979"/>
    <cellStyle name="스타일 24" xfId="1980"/>
    <cellStyle name="스타일 240" xfId="1981"/>
    <cellStyle name="스타일 241" xfId="1982"/>
    <cellStyle name="스타일 242" xfId="1983"/>
    <cellStyle name="스타일 243" xfId="1984"/>
    <cellStyle name="스타일 244" xfId="1985"/>
    <cellStyle name="스타일 245" xfId="1986"/>
    <cellStyle name="스타일 246" xfId="1987"/>
    <cellStyle name="스타일 247" xfId="1988"/>
    <cellStyle name="스타일 248" xfId="1989"/>
    <cellStyle name="스타일 249" xfId="1990"/>
    <cellStyle name="스타일 25" xfId="1991"/>
    <cellStyle name="스타일 250" xfId="1992"/>
    <cellStyle name="스타일 251" xfId="1993"/>
    <cellStyle name="스타일 252" xfId="1994"/>
    <cellStyle name="스타일 253" xfId="1995"/>
    <cellStyle name="스타일 254" xfId="1996"/>
    <cellStyle name="스타일 255" xfId="1997"/>
    <cellStyle name="스타일 256" xfId="1998"/>
    <cellStyle name="스타일 257" xfId="1999"/>
    <cellStyle name="스타일 258" xfId="2000"/>
    <cellStyle name="스타일 259" xfId="2001"/>
    <cellStyle name="스타일 26" xfId="2002"/>
    <cellStyle name="스타일 260" xfId="2003"/>
    <cellStyle name="스타일 261" xfId="2004"/>
    <cellStyle name="스타일 262" xfId="2005"/>
    <cellStyle name="스타일 263" xfId="2006"/>
    <cellStyle name="스타일 264" xfId="2007"/>
    <cellStyle name="스타일 265" xfId="2008"/>
    <cellStyle name="스타일 266" xfId="2009"/>
    <cellStyle name="스타일 267" xfId="2010"/>
    <cellStyle name="스타일 268" xfId="2011"/>
    <cellStyle name="스타일 269" xfId="2012"/>
    <cellStyle name="스타일 27" xfId="2013"/>
    <cellStyle name="스타일 270" xfId="2014"/>
    <cellStyle name="스타일 271" xfId="2015"/>
    <cellStyle name="스타일 272" xfId="2016"/>
    <cellStyle name="스타일 273" xfId="2017"/>
    <cellStyle name="스타일 274" xfId="2018"/>
    <cellStyle name="스타일 275" xfId="2019"/>
    <cellStyle name="스타일 276" xfId="2020"/>
    <cellStyle name="스타일 277" xfId="2021"/>
    <cellStyle name="스타일 278" xfId="2022"/>
    <cellStyle name="스타일 279" xfId="2023"/>
    <cellStyle name="스타일 28" xfId="2024"/>
    <cellStyle name="스타일 280" xfId="2025"/>
    <cellStyle name="스타일 281" xfId="2026"/>
    <cellStyle name="스타일 282" xfId="2027"/>
    <cellStyle name="스타일 283" xfId="2028"/>
    <cellStyle name="스타일 284" xfId="2029"/>
    <cellStyle name="스타일 285" xfId="2030"/>
    <cellStyle name="스타일 286" xfId="2031"/>
    <cellStyle name="스타일 287" xfId="2032"/>
    <cellStyle name="스타일 288" xfId="2033"/>
    <cellStyle name="스타일 289" xfId="2034"/>
    <cellStyle name="스타일 29" xfId="2035"/>
    <cellStyle name="스타일 290" xfId="2036"/>
    <cellStyle name="스타일 291" xfId="2037"/>
    <cellStyle name="스타일 292" xfId="2038"/>
    <cellStyle name="스타일 293" xfId="2039"/>
    <cellStyle name="스타일 294" xfId="2040"/>
    <cellStyle name="스타일 295" xfId="2041"/>
    <cellStyle name="스타일 296" xfId="2042"/>
    <cellStyle name="스타일 297" xfId="2043"/>
    <cellStyle name="스타일 298" xfId="2044"/>
    <cellStyle name="스타일 299" xfId="2045"/>
    <cellStyle name="스타일 3" xfId="1174"/>
    <cellStyle name="스타일 3 2" xfId="12434"/>
    <cellStyle name="스타일 30" xfId="2046"/>
    <cellStyle name="스타일 300" xfId="2047"/>
    <cellStyle name="스타일 301" xfId="2048"/>
    <cellStyle name="스타일 302" xfId="2049"/>
    <cellStyle name="스타일 303" xfId="2050"/>
    <cellStyle name="스타일 304" xfId="2051"/>
    <cellStyle name="스타일 305" xfId="2052"/>
    <cellStyle name="스타일 306" xfId="2053"/>
    <cellStyle name="스타일 307" xfId="2054"/>
    <cellStyle name="스타일 308" xfId="2055"/>
    <cellStyle name="스타일 309" xfId="2056"/>
    <cellStyle name="스타일 31" xfId="2057"/>
    <cellStyle name="스타일 310" xfId="2058"/>
    <cellStyle name="스타일 311" xfId="2059"/>
    <cellStyle name="스타일 312" xfId="2060"/>
    <cellStyle name="스타일 313" xfId="2061"/>
    <cellStyle name="스타일 314" xfId="2062"/>
    <cellStyle name="스타일 315" xfId="2063"/>
    <cellStyle name="스타일 316" xfId="2064"/>
    <cellStyle name="스타일 317" xfId="2065"/>
    <cellStyle name="스타일 318" xfId="2066"/>
    <cellStyle name="스타일 319" xfId="2067"/>
    <cellStyle name="스타일 32" xfId="2068"/>
    <cellStyle name="스타일 320" xfId="2069"/>
    <cellStyle name="스타일 321" xfId="2070"/>
    <cellStyle name="스타일 322" xfId="2071"/>
    <cellStyle name="스타일 323" xfId="2072"/>
    <cellStyle name="스타일 324" xfId="2073"/>
    <cellStyle name="스타일 325" xfId="2074"/>
    <cellStyle name="스타일 326" xfId="2075"/>
    <cellStyle name="스타일 327" xfId="2076"/>
    <cellStyle name="스타일 328" xfId="2077"/>
    <cellStyle name="스타일 329" xfId="2078"/>
    <cellStyle name="스타일 33" xfId="2079"/>
    <cellStyle name="스타일 330" xfId="2080"/>
    <cellStyle name="스타일 331" xfId="2081"/>
    <cellStyle name="스타일 332" xfId="2082"/>
    <cellStyle name="스타일 333" xfId="2083"/>
    <cellStyle name="스타일 334" xfId="2084"/>
    <cellStyle name="스타일 335" xfId="2085"/>
    <cellStyle name="스타일 336" xfId="2086"/>
    <cellStyle name="스타일 337" xfId="2087"/>
    <cellStyle name="스타일 338" xfId="2088"/>
    <cellStyle name="스타일 339" xfId="2089"/>
    <cellStyle name="스타일 34" xfId="2090"/>
    <cellStyle name="스타일 340" xfId="2091"/>
    <cellStyle name="스타일 341" xfId="2092"/>
    <cellStyle name="스타일 342" xfId="2093"/>
    <cellStyle name="스타일 343" xfId="2094"/>
    <cellStyle name="스타일 344" xfId="2095"/>
    <cellStyle name="스타일 345" xfId="2096"/>
    <cellStyle name="스타일 346" xfId="2097"/>
    <cellStyle name="스타일 347" xfId="2098"/>
    <cellStyle name="스타일 348" xfId="2099"/>
    <cellStyle name="스타일 349" xfId="2100"/>
    <cellStyle name="스타일 35" xfId="2101"/>
    <cellStyle name="스타일 350" xfId="2102"/>
    <cellStyle name="스타일 351" xfId="2103"/>
    <cellStyle name="스타일 352" xfId="2104"/>
    <cellStyle name="스타일 353" xfId="2105"/>
    <cellStyle name="스타일 354" xfId="2106"/>
    <cellStyle name="스타일 355" xfId="2107"/>
    <cellStyle name="스타일 356" xfId="2108"/>
    <cellStyle name="스타일 357" xfId="2109"/>
    <cellStyle name="스타일 358" xfId="2110"/>
    <cellStyle name="스타일 359" xfId="2111"/>
    <cellStyle name="스타일 36" xfId="2112"/>
    <cellStyle name="스타일 360" xfId="2113"/>
    <cellStyle name="스타일 361" xfId="2114"/>
    <cellStyle name="스타일 362" xfId="2115"/>
    <cellStyle name="스타일 363" xfId="2116"/>
    <cellStyle name="스타일 364" xfId="2117"/>
    <cellStyle name="스타일 365" xfId="2118"/>
    <cellStyle name="스타일 366" xfId="2119"/>
    <cellStyle name="스타일 367" xfId="2120"/>
    <cellStyle name="스타일 368" xfId="2121"/>
    <cellStyle name="스타일 369" xfId="2122"/>
    <cellStyle name="스타일 37" xfId="2123"/>
    <cellStyle name="스타일 370" xfId="2124"/>
    <cellStyle name="스타일 371" xfId="2125"/>
    <cellStyle name="스타일 372" xfId="2126"/>
    <cellStyle name="스타일 373" xfId="2127"/>
    <cellStyle name="스타일 374" xfId="2128"/>
    <cellStyle name="스타일 375" xfId="2129"/>
    <cellStyle name="스타일 376" xfId="2130"/>
    <cellStyle name="스타일 377" xfId="2131"/>
    <cellStyle name="스타일 378" xfId="2132"/>
    <cellStyle name="스타일 379" xfId="2133"/>
    <cellStyle name="스타일 38" xfId="2134"/>
    <cellStyle name="스타일 380" xfId="2135"/>
    <cellStyle name="스타일 381" xfId="2136"/>
    <cellStyle name="스타일 382" xfId="2137"/>
    <cellStyle name="스타일 383" xfId="2138"/>
    <cellStyle name="스타일 384" xfId="2139"/>
    <cellStyle name="스타일 385" xfId="2140"/>
    <cellStyle name="스타일 386" xfId="2141"/>
    <cellStyle name="스타일 387" xfId="2142"/>
    <cellStyle name="스타일 388" xfId="2143"/>
    <cellStyle name="스타일 389" xfId="2144"/>
    <cellStyle name="스타일 39" xfId="2145"/>
    <cellStyle name="스타일 390" xfId="2146"/>
    <cellStyle name="스타일 391" xfId="2147"/>
    <cellStyle name="스타일 392" xfId="2148"/>
    <cellStyle name="스타일 393" xfId="2149"/>
    <cellStyle name="스타일 394" xfId="2150"/>
    <cellStyle name="스타일 395" xfId="2151"/>
    <cellStyle name="스타일 396" xfId="2152"/>
    <cellStyle name="스타일 397" xfId="2153"/>
    <cellStyle name="스타일 398" xfId="2154"/>
    <cellStyle name="스타일 399" xfId="2155"/>
    <cellStyle name="스타일 4" xfId="1175"/>
    <cellStyle name="스타일 4 2" xfId="12435"/>
    <cellStyle name="스타일 40" xfId="2156"/>
    <cellStyle name="스타일 400" xfId="2157"/>
    <cellStyle name="스타일 401" xfId="2158"/>
    <cellStyle name="스타일 402" xfId="2159"/>
    <cellStyle name="스타일 403" xfId="2160"/>
    <cellStyle name="스타일 404" xfId="2161"/>
    <cellStyle name="스타일 405" xfId="2162"/>
    <cellStyle name="스타일 406" xfId="2163"/>
    <cellStyle name="스타일 407" xfId="2164"/>
    <cellStyle name="스타일 408" xfId="2165"/>
    <cellStyle name="스타일 409" xfId="2166"/>
    <cellStyle name="스타일 41" xfId="2167"/>
    <cellStyle name="스타일 410" xfId="2168"/>
    <cellStyle name="스타일 411" xfId="2169"/>
    <cellStyle name="스타일 412" xfId="2170"/>
    <cellStyle name="스타일 413" xfId="2171"/>
    <cellStyle name="스타일 414" xfId="2172"/>
    <cellStyle name="스타일 415" xfId="2173"/>
    <cellStyle name="스타일 416" xfId="2174"/>
    <cellStyle name="스타일 417" xfId="2175"/>
    <cellStyle name="스타일 418" xfId="2176"/>
    <cellStyle name="스타일 419" xfId="2177"/>
    <cellStyle name="스타일 42" xfId="2178"/>
    <cellStyle name="스타일 420" xfId="2179"/>
    <cellStyle name="스타일 421" xfId="2180"/>
    <cellStyle name="스타일 422" xfId="2181"/>
    <cellStyle name="스타일 423" xfId="2182"/>
    <cellStyle name="스타일 424" xfId="2183"/>
    <cellStyle name="스타일 425" xfId="2184"/>
    <cellStyle name="스타일 426" xfId="2185"/>
    <cellStyle name="스타일 427" xfId="2186"/>
    <cellStyle name="스타일 428" xfId="2187"/>
    <cellStyle name="스타일 429" xfId="2188"/>
    <cellStyle name="스타일 43" xfId="2189"/>
    <cellStyle name="스타일 430" xfId="2190"/>
    <cellStyle name="스타일 431" xfId="2191"/>
    <cellStyle name="스타일 432" xfId="2192"/>
    <cellStyle name="스타일 433" xfId="2193"/>
    <cellStyle name="스타일 434" xfId="2194"/>
    <cellStyle name="스타일 435" xfId="2195"/>
    <cellStyle name="스타일 436" xfId="2196"/>
    <cellStyle name="스타일 437" xfId="2197"/>
    <cellStyle name="스타일 438" xfId="2198"/>
    <cellStyle name="스타일 439" xfId="2199"/>
    <cellStyle name="스타일 44" xfId="2200"/>
    <cellStyle name="스타일 440" xfId="2201"/>
    <cellStyle name="스타일 441" xfId="2202"/>
    <cellStyle name="스타일 442" xfId="2203"/>
    <cellStyle name="스타일 443" xfId="2204"/>
    <cellStyle name="스타일 444" xfId="2205"/>
    <cellStyle name="스타일 445" xfId="2206"/>
    <cellStyle name="스타일 446" xfId="2207"/>
    <cellStyle name="스타일 447" xfId="2208"/>
    <cellStyle name="스타일 448" xfId="2209"/>
    <cellStyle name="스타일 449" xfId="2210"/>
    <cellStyle name="스타일 45" xfId="2211"/>
    <cellStyle name="스타일 450" xfId="2212"/>
    <cellStyle name="스타일 451" xfId="2213"/>
    <cellStyle name="스타일 452" xfId="2214"/>
    <cellStyle name="스타일 453" xfId="2215"/>
    <cellStyle name="스타일 454" xfId="2216"/>
    <cellStyle name="스타일 455" xfId="2217"/>
    <cellStyle name="스타일 456" xfId="2218"/>
    <cellStyle name="스타일 457" xfId="2219"/>
    <cellStyle name="스타일 458" xfId="2220"/>
    <cellStyle name="스타일 459" xfId="2221"/>
    <cellStyle name="스타일 46" xfId="2222"/>
    <cellStyle name="스타일 460" xfId="2223"/>
    <cellStyle name="스타일 461" xfId="2224"/>
    <cellStyle name="스타일 462" xfId="2225"/>
    <cellStyle name="스타일 463" xfId="2226"/>
    <cellStyle name="스타일 464" xfId="2227"/>
    <cellStyle name="스타일 465" xfId="2228"/>
    <cellStyle name="스타일 466" xfId="2229"/>
    <cellStyle name="스타일 467" xfId="2230"/>
    <cellStyle name="스타일 468" xfId="2231"/>
    <cellStyle name="스타일 469" xfId="2232"/>
    <cellStyle name="스타일 47" xfId="2233"/>
    <cellStyle name="스타일 470" xfId="2234"/>
    <cellStyle name="스타일 471" xfId="2235"/>
    <cellStyle name="스타일 472" xfId="2236"/>
    <cellStyle name="스타일 473" xfId="2237"/>
    <cellStyle name="스타일 474" xfId="2238"/>
    <cellStyle name="스타일 475" xfId="2239"/>
    <cellStyle name="스타일 476" xfId="2240"/>
    <cellStyle name="스타일 477" xfId="2241"/>
    <cellStyle name="스타일 478" xfId="2242"/>
    <cellStyle name="스타일 479" xfId="2243"/>
    <cellStyle name="스타일 48" xfId="2244"/>
    <cellStyle name="스타일 480" xfId="2245"/>
    <cellStyle name="스타일 481" xfId="2246"/>
    <cellStyle name="스타일 482" xfId="2247"/>
    <cellStyle name="스타일 483" xfId="2248"/>
    <cellStyle name="스타일 484" xfId="2249"/>
    <cellStyle name="스타일 485" xfId="2250"/>
    <cellStyle name="스타일 486" xfId="2251"/>
    <cellStyle name="스타일 487" xfId="2252"/>
    <cellStyle name="스타일 488" xfId="2253"/>
    <cellStyle name="스타일 489" xfId="2254"/>
    <cellStyle name="스타일 49" xfId="2255"/>
    <cellStyle name="스타일 490" xfId="2256"/>
    <cellStyle name="스타일 491" xfId="2257"/>
    <cellStyle name="스타일 492" xfId="2258"/>
    <cellStyle name="스타일 493" xfId="2259"/>
    <cellStyle name="스타일 494" xfId="2260"/>
    <cellStyle name="스타일 495" xfId="2261"/>
    <cellStyle name="스타일 496" xfId="2262"/>
    <cellStyle name="스타일 497" xfId="2263"/>
    <cellStyle name="스타일 498" xfId="2264"/>
    <cellStyle name="스타일 499" xfId="2265"/>
    <cellStyle name="스타일 5" xfId="1176"/>
    <cellStyle name="스타일 5 2" xfId="12436"/>
    <cellStyle name="스타일 50" xfId="2266"/>
    <cellStyle name="스타일 500" xfId="2267"/>
    <cellStyle name="스타일 501" xfId="2268"/>
    <cellStyle name="스타일 502" xfId="2269"/>
    <cellStyle name="스타일 503" xfId="2270"/>
    <cellStyle name="스타일 504" xfId="2271"/>
    <cellStyle name="스타일 505" xfId="2272"/>
    <cellStyle name="스타일 506" xfId="2273"/>
    <cellStyle name="스타일 507" xfId="2274"/>
    <cellStyle name="스타일 508" xfId="2275"/>
    <cellStyle name="스타일 509" xfId="2276"/>
    <cellStyle name="스타일 51" xfId="2277"/>
    <cellStyle name="스타일 510" xfId="2278"/>
    <cellStyle name="스타일 511" xfId="2279"/>
    <cellStyle name="스타일 512" xfId="2280"/>
    <cellStyle name="스타일 513" xfId="2281"/>
    <cellStyle name="스타일 514" xfId="2282"/>
    <cellStyle name="스타일 515" xfId="2283"/>
    <cellStyle name="스타일 516" xfId="2284"/>
    <cellStyle name="스타일 517" xfId="2285"/>
    <cellStyle name="스타일 518" xfId="2286"/>
    <cellStyle name="스타일 519" xfId="2287"/>
    <cellStyle name="스타일 52" xfId="2288"/>
    <cellStyle name="스타일 520" xfId="2289"/>
    <cellStyle name="스타일 521" xfId="2290"/>
    <cellStyle name="스타일 522" xfId="2291"/>
    <cellStyle name="스타일 523" xfId="2292"/>
    <cellStyle name="스타일 524" xfId="2293"/>
    <cellStyle name="스타일 525" xfId="2294"/>
    <cellStyle name="스타일 526" xfId="2295"/>
    <cellStyle name="스타일 527" xfId="2296"/>
    <cellStyle name="스타일 528" xfId="2297"/>
    <cellStyle name="스타일 529" xfId="2298"/>
    <cellStyle name="스타일 53" xfId="2299"/>
    <cellStyle name="스타일 530" xfId="2300"/>
    <cellStyle name="스타일 531" xfId="2301"/>
    <cellStyle name="스타일 532" xfId="2302"/>
    <cellStyle name="스타일 533" xfId="2303"/>
    <cellStyle name="스타일 534" xfId="2304"/>
    <cellStyle name="스타일 535" xfId="2305"/>
    <cellStyle name="스타일 536" xfId="2306"/>
    <cellStyle name="스타일 537" xfId="2307"/>
    <cellStyle name="스타일 538" xfId="2308"/>
    <cellStyle name="스타일 539" xfId="2309"/>
    <cellStyle name="스타일 54" xfId="2310"/>
    <cellStyle name="스타일 540" xfId="2311"/>
    <cellStyle name="스타일 541" xfId="2312"/>
    <cellStyle name="스타일 542" xfId="2313"/>
    <cellStyle name="스타일 543" xfId="2314"/>
    <cellStyle name="스타일 544" xfId="2315"/>
    <cellStyle name="스타일 545" xfId="2316"/>
    <cellStyle name="스타일 546" xfId="2317"/>
    <cellStyle name="스타일 547" xfId="2318"/>
    <cellStyle name="스타일 548" xfId="2319"/>
    <cellStyle name="스타일 549" xfId="2320"/>
    <cellStyle name="스타일 55" xfId="2321"/>
    <cellStyle name="스타일 550" xfId="2322"/>
    <cellStyle name="스타일 551" xfId="2323"/>
    <cellStyle name="스타일 552" xfId="2324"/>
    <cellStyle name="스타일 553" xfId="2325"/>
    <cellStyle name="스타일 554" xfId="2326"/>
    <cellStyle name="스타일 555" xfId="2327"/>
    <cellStyle name="스타일 556" xfId="2328"/>
    <cellStyle name="스타일 557" xfId="2329"/>
    <cellStyle name="스타일 558" xfId="2330"/>
    <cellStyle name="스타일 559" xfId="2331"/>
    <cellStyle name="스타일 56" xfId="2332"/>
    <cellStyle name="스타일 560" xfId="2333"/>
    <cellStyle name="스타일 561" xfId="2334"/>
    <cellStyle name="스타일 562" xfId="2335"/>
    <cellStyle name="스타일 563" xfId="2336"/>
    <cellStyle name="스타일 564" xfId="2337"/>
    <cellStyle name="스타일 565" xfId="2338"/>
    <cellStyle name="스타일 566" xfId="2339"/>
    <cellStyle name="스타일 567" xfId="2340"/>
    <cellStyle name="스타일 568" xfId="2341"/>
    <cellStyle name="스타일 569" xfId="2342"/>
    <cellStyle name="스타일 57" xfId="2343"/>
    <cellStyle name="스타일 570" xfId="2344"/>
    <cellStyle name="스타일 571" xfId="2345"/>
    <cellStyle name="스타일 572" xfId="2346"/>
    <cellStyle name="스타일 573" xfId="2347"/>
    <cellStyle name="스타일 574" xfId="2348"/>
    <cellStyle name="스타일 575" xfId="2349"/>
    <cellStyle name="스타일 576" xfId="2350"/>
    <cellStyle name="스타일 577" xfId="2351"/>
    <cellStyle name="스타일 578" xfId="2352"/>
    <cellStyle name="스타일 579" xfId="2353"/>
    <cellStyle name="스타일 58" xfId="2354"/>
    <cellStyle name="스타일 580" xfId="2355"/>
    <cellStyle name="스타일 581" xfId="2356"/>
    <cellStyle name="스타일 582" xfId="2357"/>
    <cellStyle name="스타일 583" xfId="2358"/>
    <cellStyle name="스타일 584" xfId="2359"/>
    <cellStyle name="스타일 585" xfId="2360"/>
    <cellStyle name="스타일 586" xfId="2361"/>
    <cellStyle name="스타일 587" xfId="2362"/>
    <cellStyle name="스타일 588" xfId="2363"/>
    <cellStyle name="스타일 589" xfId="2364"/>
    <cellStyle name="스타일 59" xfId="2365"/>
    <cellStyle name="스타일 590" xfId="2366"/>
    <cellStyle name="스타일 591" xfId="2367"/>
    <cellStyle name="스타일 592" xfId="2368"/>
    <cellStyle name="스타일 593" xfId="2369"/>
    <cellStyle name="스타일 594" xfId="2370"/>
    <cellStyle name="스타일 595" xfId="2371"/>
    <cellStyle name="스타일 596" xfId="2372"/>
    <cellStyle name="스타일 597" xfId="2373"/>
    <cellStyle name="스타일 598" xfId="2374"/>
    <cellStyle name="스타일 599" xfId="2375"/>
    <cellStyle name="스타일 6" xfId="1177"/>
    <cellStyle name="스타일 6 2" xfId="12437"/>
    <cellStyle name="스타일 60" xfId="2376"/>
    <cellStyle name="스타일 600" xfId="2377"/>
    <cellStyle name="스타일 601" xfId="2378"/>
    <cellStyle name="스타일 602" xfId="2379"/>
    <cellStyle name="스타일 603" xfId="2380"/>
    <cellStyle name="스타일 604" xfId="2381"/>
    <cellStyle name="스타일 605" xfId="2382"/>
    <cellStyle name="스타일 606" xfId="2383"/>
    <cellStyle name="스타일 607" xfId="2384"/>
    <cellStyle name="스타일 608" xfId="2385"/>
    <cellStyle name="스타일 609" xfId="2386"/>
    <cellStyle name="스타일 61" xfId="2387"/>
    <cellStyle name="스타일 610" xfId="2388"/>
    <cellStyle name="스타일 611" xfId="2389"/>
    <cellStyle name="스타일 612" xfId="2390"/>
    <cellStyle name="스타일 613" xfId="2391"/>
    <cellStyle name="스타일 614" xfId="2392"/>
    <cellStyle name="스타일 615" xfId="2393"/>
    <cellStyle name="스타일 616" xfId="2394"/>
    <cellStyle name="스타일 617" xfId="2395"/>
    <cellStyle name="스타일 618" xfId="2396"/>
    <cellStyle name="스타일 619" xfId="2397"/>
    <cellStyle name="스타일 62" xfId="2398"/>
    <cellStyle name="스타일 620" xfId="2399"/>
    <cellStyle name="스타일 621" xfId="2400"/>
    <cellStyle name="스타일 622" xfId="2401"/>
    <cellStyle name="스타일 623" xfId="2402"/>
    <cellStyle name="스타일 624" xfId="2403"/>
    <cellStyle name="스타일 625" xfId="2404"/>
    <cellStyle name="스타일 626" xfId="2405"/>
    <cellStyle name="스타일 627" xfId="2406"/>
    <cellStyle name="스타일 628" xfId="2407"/>
    <cellStyle name="스타일 629" xfId="2408"/>
    <cellStyle name="스타일 63" xfId="2409"/>
    <cellStyle name="스타일 630" xfId="2410"/>
    <cellStyle name="스타일 631" xfId="2411"/>
    <cellStyle name="스타일 632" xfId="2412"/>
    <cellStyle name="스타일 633" xfId="2413"/>
    <cellStyle name="스타일 634" xfId="2414"/>
    <cellStyle name="스타일 635" xfId="2415"/>
    <cellStyle name="스타일 636" xfId="2416"/>
    <cellStyle name="스타일 637" xfId="2417"/>
    <cellStyle name="스타일 638" xfId="2418"/>
    <cellStyle name="스타일 639" xfId="2419"/>
    <cellStyle name="스타일 64" xfId="2420"/>
    <cellStyle name="스타일 640" xfId="2421"/>
    <cellStyle name="스타일 641" xfId="2422"/>
    <cellStyle name="스타일 642" xfId="2423"/>
    <cellStyle name="스타일 643" xfId="2424"/>
    <cellStyle name="스타일 644" xfId="2425"/>
    <cellStyle name="스타일 645" xfId="2426"/>
    <cellStyle name="스타일 646" xfId="2427"/>
    <cellStyle name="스타일 647" xfId="2428"/>
    <cellStyle name="스타일 648" xfId="2429"/>
    <cellStyle name="스타일 649" xfId="2430"/>
    <cellStyle name="스타일 65" xfId="2431"/>
    <cellStyle name="스타일 650" xfId="2432"/>
    <cellStyle name="스타일 651" xfId="2433"/>
    <cellStyle name="스타일 652" xfId="2434"/>
    <cellStyle name="스타일 653" xfId="2435"/>
    <cellStyle name="스타일 654" xfId="2436"/>
    <cellStyle name="스타일 655" xfId="2437"/>
    <cellStyle name="스타일 656" xfId="2438"/>
    <cellStyle name="스타일 657" xfId="2439"/>
    <cellStyle name="스타일 658" xfId="2440"/>
    <cellStyle name="스타일 659" xfId="2441"/>
    <cellStyle name="스타일 66" xfId="2442"/>
    <cellStyle name="스타일 660" xfId="2443"/>
    <cellStyle name="스타일 661" xfId="2444"/>
    <cellStyle name="스타일 662" xfId="2445"/>
    <cellStyle name="스타일 663" xfId="2446"/>
    <cellStyle name="스타일 664" xfId="2447"/>
    <cellStyle name="스타일 665" xfId="2448"/>
    <cellStyle name="스타일 666" xfId="2449"/>
    <cellStyle name="스타일 667" xfId="2450"/>
    <cellStyle name="스타일 668" xfId="2451"/>
    <cellStyle name="스타일 669" xfId="2452"/>
    <cellStyle name="스타일 67" xfId="2453"/>
    <cellStyle name="스타일 670" xfId="2454"/>
    <cellStyle name="스타일 671" xfId="2455"/>
    <cellStyle name="스타일 672" xfId="2456"/>
    <cellStyle name="스타일 673" xfId="2457"/>
    <cellStyle name="스타일 674" xfId="2458"/>
    <cellStyle name="스타일 675" xfId="2459"/>
    <cellStyle name="스타일 676" xfId="2460"/>
    <cellStyle name="스타일 677" xfId="2461"/>
    <cellStyle name="스타일 678" xfId="2462"/>
    <cellStyle name="스타일 679" xfId="2463"/>
    <cellStyle name="스타일 68" xfId="2464"/>
    <cellStyle name="스타일 680" xfId="2465"/>
    <cellStyle name="스타일 681" xfId="2466"/>
    <cellStyle name="스타일 682" xfId="2467"/>
    <cellStyle name="스타일 683" xfId="2468"/>
    <cellStyle name="스타일 684" xfId="2469"/>
    <cellStyle name="스타일 685" xfId="2470"/>
    <cellStyle name="스타일 686" xfId="2471"/>
    <cellStyle name="스타일 687" xfId="2472"/>
    <cellStyle name="스타일 688" xfId="2473"/>
    <cellStyle name="스타일 689" xfId="2474"/>
    <cellStyle name="스타일 69" xfId="2475"/>
    <cellStyle name="스타일 690" xfId="2476"/>
    <cellStyle name="스타일 691" xfId="2477"/>
    <cellStyle name="스타일 692" xfId="2478"/>
    <cellStyle name="스타일 693" xfId="2479"/>
    <cellStyle name="스타일 694" xfId="2480"/>
    <cellStyle name="스타일 695" xfId="2481"/>
    <cellStyle name="스타일 696" xfId="2482"/>
    <cellStyle name="스타일 697" xfId="2483"/>
    <cellStyle name="스타일 698" xfId="2484"/>
    <cellStyle name="스타일 699" xfId="2485"/>
    <cellStyle name="스타일 7" xfId="1178"/>
    <cellStyle name="스타일 7 2" xfId="12438"/>
    <cellStyle name="스타일 70" xfId="2486"/>
    <cellStyle name="스타일 700" xfId="2487"/>
    <cellStyle name="스타일 701" xfId="2488"/>
    <cellStyle name="스타일 702" xfId="2489"/>
    <cellStyle name="스타일 703" xfId="2490"/>
    <cellStyle name="스타일 704" xfId="2491"/>
    <cellStyle name="스타일 705" xfId="2492"/>
    <cellStyle name="스타일 706" xfId="2493"/>
    <cellStyle name="스타일 707" xfId="2494"/>
    <cellStyle name="스타일 708" xfId="2495"/>
    <cellStyle name="스타일 709" xfId="2496"/>
    <cellStyle name="스타일 71" xfId="2497"/>
    <cellStyle name="스타일 710" xfId="2498"/>
    <cellStyle name="스타일 711" xfId="2499"/>
    <cellStyle name="스타일 712" xfId="2500"/>
    <cellStyle name="스타일 713" xfId="2501"/>
    <cellStyle name="스타일 714" xfId="2502"/>
    <cellStyle name="스타일 715" xfId="2503"/>
    <cellStyle name="스타일 716" xfId="2504"/>
    <cellStyle name="스타일 717" xfId="2505"/>
    <cellStyle name="스타일 718" xfId="2506"/>
    <cellStyle name="스타일 719" xfId="2507"/>
    <cellStyle name="스타일 72" xfId="2508"/>
    <cellStyle name="스타일 720" xfId="2509"/>
    <cellStyle name="스타일 721" xfId="2510"/>
    <cellStyle name="스타일 722" xfId="2511"/>
    <cellStyle name="스타일 723" xfId="2512"/>
    <cellStyle name="스타일 724" xfId="2513"/>
    <cellStyle name="스타일 725" xfId="2514"/>
    <cellStyle name="스타일 726" xfId="2515"/>
    <cellStyle name="스타일 727" xfId="2516"/>
    <cellStyle name="스타일 728" xfId="2517"/>
    <cellStyle name="스타일 729" xfId="2518"/>
    <cellStyle name="스타일 73" xfId="2519"/>
    <cellStyle name="스타일 730" xfId="2520"/>
    <cellStyle name="스타일 731" xfId="2521"/>
    <cellStyle name="스타일 732" xfId="2522"/>
    <cellStyle name="스타일 733" xfId="2523"/>
    <cellStyle name="스타일 734" xfId="2524"/>
    <cellStyle name="스타일 735" xfId="2525"/>
    <cellStyle name="스타일 736" xfId="2526"/>
    <cellStyle name="스타일 737" xfId="2527"/>
    <cellStyle name="스타일 738" xfId="2528"/>
    <cellStyle name="스타일 739" xfId="2529"/>
    <cellStyle name="스타일 74" xfId="2530"/>
    <cellStyle name="스타일 740" xfId="2531"/>
    <cellStyle name="스타일 741" xfId="2532"/>
    <cellStyle name="스타일 742" xfId="2533"/>
    <cellStyle name="스타일 743" xfId="2534"/>
    <cellStyle name="스타일 744" xfId="2535"/>
    <cellStyle name="스타일 745" xfId="2536"/>
    <cellStyle name="스타일 746" xfId="2537"/>
    <cellStyle name="스타일 747" xfId="2538"/>
    <cellStyle name="스타일 748" xfId="2539"/>
    <cellStyle name="스타일 749" xfId="2540"/>
    <cellStyle name="스타일 75" xfId="2541"/>
    <cellStyle name="스타일 750" xfId="2542"/>
    <cellStyle name="스타일 751" xfId="2543"/>
    <cellStyle name="스타일 752" xfId="2544"/>
    <cellStyle name="스타일 753" xfId="2545"/>
    <cellStyle name="스타일 754" xfId="2546"/>
    <cellStyle name="스타일 755" xfId="2547"/>
    <cellStyle name="스타일 756" xfId="2548"/>
    <cellStyle name="스타일 757" xfId="2549"/>
    <cellStyle name="스타일 758" xfId="2550"/>
    <cellStyle name="스타일 759" xfId="2551"/>
    <cellStyle name="스타일 76" xfId="2552"/>
    <cellStyle name="스타일 760" xfId="2553"/>
    <cellStyle name="스타일 761" xfId="2554"/>
    <cellStyle name="스타일 762" xfId="2555"/>
    <cellStyle name="스타일 763" xfId="2556"/>
    <cellStyle name="스타일 764" xfId="2557"/>
    <cellStyle name="스타일 765" xfId="2558"/>
    <cellStyle name="스타일 766" xfId="2559"/>
    <cellStyle name="스타일 767" xfId="2560"/>
    <cellStyle name="스타일 768" xfId="2561"/>
    <cellStyle name="스타일 769" xfId="2562"/>
    <cellStyle name="스타일 77" xfId="2563"/>
    <cellStyle name="스타일 770" xfId="2564"/>
    <cellStyle name="스타일 771" xfId="2565"/>
    <cellStyle name="스타일 772" xfId="2566"/>
    <cellStyle name="스타일 773" xfId="2567"/>
    <cellStyle name="스타일 774" xfId="2568"/>
    <cellStyle name="스타일 775" xfId="2569"/>
    <cellStyle name="스타일 776" xfId="2570"/>
    <cellStyle name="스타일 777" xfId="2571"/>
    <cellStyle name="스타일 778" xfId="2572"/>
    <cellStyle name="스타일 779" xfId="2573"/>
    <cellStyle name="스타일 78" xfId="2574"/>
    <cellStyle name="스타일 780" xfId="2575"/>
    <cellStyle name="스타일 781" xfId="2576"/>
    <cellStyle name="스타일 782" xfId="2577"/>
    <cellStyle name="스타일 783" xfId="2578"/>
    <cellStyle name="스타일 784" xfId="2579"/>
    <cellStyle name="스타일 785" xfId="2580"/>
    <cellStyle name="스타일 786" xfId="2581"/>
    <cellStyle name="스타일 787" xfId="2582"/>
    <cellStyle name="스타일 788" xfId="2583"/>
    <cellStyle name="스타일 789" xfId="2584"/>
    <cellStyle name="스타일 79" xfId="2585"/>
    <cellStyle name="스타일 790" xfId="2586"/>
    <cellStyle name="스타일 791" xfId="2587"/>
    <cellStyle name="스타일 792" xfId="2588"/>
    <cellStyle name="스타일 793" xfId="2589"/>
    <cellStyle name="스타일 794" xfId="2590"/>
    <cellStyle name="스타일 795" xfId="2591"/>
    <cellStyle name="스타일 796" xfId="2592"/>
    <cellStyle name="스타일 797" xfId="2593"/>
    <cellStyle name="스타일 798" xfId="2594"/>
    <cellStyle name="스타일 799" xfId="2595"/>
    <cellStyle name="스타일 8" xfId="1179"/>
    <cellStyle name="스타일 8 2" xfId="12439"/>
    <cellStyle name="스타일 80" xfId="2596"/>
    <cellStyle name="스타일 800" xfId="2597"/>
    <cellStyle name="스타일 801" xfId="2598"/>
    <cellStyle name="스타일 802" xfId="2599"/>
    <cellStyle name="스타일 803" xfId="2600"/>
    <cellStyle name="스타일 804" xfId="2601"/>
    <cellStyle name="스타일 805" xfId="2602"/>
    <cellStyle name="스타일 806" xfId="2603"/>
    <cellStyle name="스타일 807" xfId="2604"/>
    <cellStyle name="스타일 808" xfId="2605"/>
    <cellStyle name="스타일 809" xfId="2606"/>
    <cellStyle name="스타일 81" xfId="2607"/>
    <cellStyle name="스타일 810" xfId="2608"/>
    <cellStyle name="스타일 811" xfId="2609"/>
    <cellStyle name="스타일 812" xfId="2610"/>
    <cellStyle name="스타일 813" xfId="2611"/>
    <cellStyle name="스타일 814" xfId="2612"/>
    <cellStyle name="스타일 815" xfId="2613"/>
    <cellStyle name="스타일 816" xfId="2614"/>
    <cellStyle name="스타일 817" xfId="2615"/>
    <cellStyle name="스타일 818" xfId="2616"/>
    <cellStyle name="스타일 819" xfId="2617"/>
    <cellStyle name="스타일 82" xfId="2618"/>
    <cellStyle name="스타일 820" xfId="2619"/>
    <cellStyle name="스타일 821" xfId="2620"/>
    <cellStyle name="스타일 822" xfId="2621"/>
    <cellStyle name="스타일 823" xfId="2622"/>
    <cellStyle name="스타일 824" xfId="2623"/>
    <cellStyle name="스타일 825" xfId="2624"/>
    <cellStyle name="스타일 826" xfId="2625"/>
    <cellStyle name="스타일 827" xfId="2626"/>
    <cellStyle name="스타일 828" xfId="2627"/>
    <cellStyle name="스타일 829" xfId="2628"/>
    <cellStyle name="스타일 83" xfId="2629"/>
    <cellStyle name="스타일 830" xfId="2630"/>
    <cellStyle name="스타일 831" xfId="2631"/>
    <cellStyle name="스타일 832" xfId="2632"/>
    <cellStyle name="스타일 833" xfId="2633"/>
    <cellStyle name="스타일 834" xfId="2634"/>
    <cellStyle name="스타일 835" xfId="2635"/>
    <cellStyle name="스타일 836" xfId="2636"/>
    <cellStyle name="스타일 837" xfId="2637"/>
    <cellStyle name="스타일 838" xfId="2638"/>
    <cellStyle name="스타일 839" xfId="2639"/>
    <cellStyle name="스타일 84" xfId="2640"/>
    <cellStyle name="스타일 840" xfId="2641"/>
    <cellStyle name="스타일 841" xfId="2642"/>
    <cellStyle name="스타일 842" xfId="2643"/>
    <cellStyle name="스타일 843" xfId="2644"/>
    <cellStyle name="스타일 844" xfId="2645"/>
    <cellStyle name="스타일 845" xfId="2646"/>
    <cellStyle name="스타일 846" xfId="2647"/>
    <cellStyle name="스타일 847" xfId="2648"/>
    <cellStyle name="스타일 848" xfId="2649"/>
    <cellStyle name="스타일 849" xfId="2650"/>
    <cellStyle name="스타일 85" xfId="2651"/>
    <cellStyle name="스타일 850" xfId="2652"/>
    <cellStyle name="스타일 851" xfId="2653"/>
    <cellStyle name="스타일 852" xfId="2654"/>
    <cellStyle name="스타일 853" xfId="2655"/>
    <cellStyle name="스타일 854" xfId="2656"/>
    <cellStyle name="스타일 855" xfId="2657"/>
    <cellStyle name="스타일 856" xfId="2658"/>
    <cellStyle name="스타일 857" xfId="2659"/>
    <cellStyle name="스타일 858" xfId="2660"/>
    <cellStyle name="스타일 859" xfId="2661"/>
    <cellStyle name="스타일 86" xfId="2662"/>
    <cellStyle name="스타일 860" xfId="2663"/>
    <cellStyle name="스타일 861" xfId="2664"/>
    <cellStyle name="스타일 862" xfId="2665"/>
    <cellStyle name="스타일 863" xfId="2666"/>
    <cellStyle name="스타일 864" xfId="2667"/>
    <cellStyle name="스타일 865" xfId="2668"/>
    <cellStyle name="스타일 866" xfId="2669"/>
    <cellStyle name="스타일 867" xfId="2670"/>
    <cellStyle name="스타일 868" xfId="2671"/>
    <cellStyle name="스타일 869" xfId="2672"/>
    <cellStyle name="스타일 87" xfId="2673"/>
    <cellStyle name="스타일 870" xfId="2674"/>
    <cellStyle name="스타일 871" xfId="2675"/>
    <cellStyle name="스타일 872" xfId="2676"/>
    <cellStyle name="스타일 873" xfId="2677"/>
    <cellStyle name="스타일 874" xfId="2678"/>
    <cellStyle name="스타일 875" xfId="2679"/>
    <cellStyle name="스타일 876" xfId="2680"/>
    <cellStyle name="스타일 877" xfId="2681"/>
    <cellStyle name="스타일 878" xfId="2682"/>
    <cellStyle name="스타일 879" xfId="2683"/>
    <cellStyle name="스타일 88" xfId="2684"/>
    <cellStyle name="스타일 880" xfId="2685"/>
    <cellStyle name="스타일 881" xfId="2686"/>
    <cellStyle name="스타일 882" xfId="2687"/>
    <cellStyle name="스타일 883" xfId="2688"/>
    <cellStyle name="스타일 884" xfId="2689"/>
    <cellStyle name="스타일 885" xfId="2690"/>
    <cellStyle name="스타일 886" xfId="2691"/>
    <cellStyle name="스타일 887" xfId="2692"/>
    <cellStyle name="스타일 888" xfId="2693"/>
    <cellStyle name="스타일 889" xfId="2694"/>
    <cellStyle name="스타일 89" xfId="2695"/>
    <cellStyle name="스타일 890" xfId="2696"/>
    <cellStyle name="스타일 891" xfId="2697"/>
    <cellStyle name="스타일 892" xfId="2698"/>
    <cellStyle name="스타일 893" xfId="2699"/>
    <cellStyle name="스타일 894" xfId="2700"/>
    <cellStyle name="스타일 895" xfId="2701"/>
    <cellStyle name="스타일 896" xfId="2702"/>
    <cellStyle name="스타일 897" xfId="2703"/>
    <cellStyle name="스타일 898" xfId="2704"/>
    <cellStyle name="스타일 899" xfId="2705"/>
    <cellStyle name="스타일 9" xfId="1180"/>
    <cellStyle name="스타일 9 2" xfId="12440"/>
    <cellStyle name="스타일 90" xfId="2706"/>
    <cellStyle name="스타일 900" xfId="2707"/>
    <cellStyle name="스타일 901" xfId="2708"/>
    <cellStyle name="스타일 902" xfId="2709"/>
    <cellStyle name="스타일 903" xfId="2710"/>
    <cellStyle name="스타일 904" xfId="2711"/>
    <cellStyle name="스타일 905" xfId="2712"/>
    <cellStyle name="스타일 906" xfId="2713"/>
    <cellStyle name="스타일 907" xfId="2714"/>
    <cellStyle name="스타일 908" xfId="2715"/>
    <cellStyle name="스타일 909" xfId="2716"/>
    <cellStyle name="스타일 91" xfId="2717"/>
    <cellStyle name="스타일 910" xfId="2718"/>
    <cellStyle name="스타일 911" xfId="2719"/>
    <cellStyle name="스타일 912" xfId="2720"/>
    <cellStyle name="스타일 913" xfId="2721"/>
    <cellStyle name="스타일 914" xfId="2722"/>
    <cellStyle name="스타일 915" xfId="2723"/>
    <cellStyle name="스타일 916" xfId="2724"/>
    <cellStyle name="스타일 917" xfId="2725"/>
    <cellStyle name="스타일 918" xfId="2726"/>
    <cellStyle name="스타일 919" xfId="2727"/>
    <cellStyle name="스타일 92" xfId="2728"/>
    <cellStyle name="스타일 920" xfId="2729"/>
    <cellStyle name="스타일 921" xfId="2730"/>
    <cellStyle name="스타일 922" xfId="2731"/>
    <cellStyle name="스타일 923" xfId="2732"/>
    <cellStyle name="스타일 924" xfId="2733"/>
    <cellStyle name="스타일 925" xfId="2734"/>
    <cellStyle name="스타일 926" xfId="2735"/>
    <cellStyle name="스타일 927" xfId="2736"/>
    <cellStyle name="스타일 928" xfId="2737"/>
    <cellStyle name="스타일 929" xfId="2738"/>
    <cellStyle name="스타일 93" xfId="2739"/>
    <cellStyle name="스타일 930" xfId="2740"/>
    <cellStyle name="스타일 931" xfId="2741"/>
    <cellStyle name="스타일 932" xfId="2742"/>
    <cellStyle name="스타일 933" xfId="2743"/>
    <cellStyle name="스타일 934" xfId="2744"/>
    <cellStyle name="스타일 935" xfId="2745"/>
    <cellStyle name="스타일 936" xfId="2746"/>
    <cellStyle name="스타일 937" xfId="2747"/>
    <cellStyle name="스타일 938" xfId="2748"/>
    <cellStyle name="스타일 939" xfId="2749"/>
    <cellStyle name="스타일 94" xfId="2750"/>
    <cellStyle name="스타일 940" xfId="2751"/>
    <cellStyle name="스타일 941" xfId="2752"/>
    <cellStyle name="스타일 942" xfId="2753"/>
    <cellStyle name="스타일 943" xfId="2754"/>
    <cellStyle name="스타일 944" xfId="2755"/>
    <cellStyle name="스타일 945" xfId="2756"/>
    <cellStyle name="스타일 946" xfId="2757"/>
    <cellStyle name="스타일 947" xfId="2758"/>
    <cellStyle name="스타일 948" xfId="2759"/>
    <cellStyle name="스타일 949" xfId="2760"/>
    <cellStyle name="스타일 95" xfId="2761"/>
    <cellStyle name="스타일 950" xfId="2762"/>
    <cellStyle name="스타일 951" xfId="2763"/>
    <cellStyle name="스타일 952" xfId="2764"/>
    <cellStyle name="스타일 953" xfId="2765"/>
    <cellStyle name="스타일 954" xfId="2766"/>
    <cellStyle name="스타일 955" xfId="2767"/>
    <cellStyle name="스타일 956" xfId="2768"/>
    <cellStyle name="스타일 957" xfId="2769"/>
    <cellStyle name="스타일 958" xfId="2770"/>
    <cellStyle name="스타일 959" xfId="2771"/>
    <cellStyle name="스타일 96" xfId="2772"/>
    <cellStyle name="스타일 960" xfId="2773"/>
    <cellStyle name="스타일 961" xfId="2774"/>
    <cellStyle name="스타일 962" xfId="2775"/>
    <cellStyle name="스타일 963" xfId="2776"/>
    <cellStyle name="스타일 964" xfId="2777"/>
    <cellStyle name="스타일 965" xfId="2778"/>
    <cellStyle name="스타일 966" xfId="2779"/>
    <cellStyle name="스타일 967" xfId="2780"/>
    <cellStyle name="스타일 968" xfId="2781"/>
    <cellStyle name="스타일 969" xfId="2782"/>
    <cellStyle name="스타일 97" xfId="2783"/>
    <cellStyle name="스타일 970" xfId="2784"/>
    <cellStyle name="스타일 971" xfId="2785"/>
    <cellStyle name="스타일 972" xfId="2786"/>
    <cellStyle name="스타일 973" xfId="2787"/>
    <cellStyle name="스타일 974" xfId="2788"/>
    <cellStyle name="스타일 975" xfId="2789"/>
    <cellStyle name="스타일 976" xfId="2790"/>
    <cellStyle name="스타일 977" xfId="2791"/>
    <cellStyle name="스타일 978" xfId="2792"/>
    <cellStyle name="스타일 979" xfId="2793"/>
    <cellStyle name="스타일 98" xfId="2794"/>
    <cellStyle name="스타일 980" xfId="2795"/>
    <cellStyle name="스타일 981" xfId="2796"/>
    <cellStyle name="스타일 982" xfId="2797"/>
    <cellStyle name="스타일 983" xfId="2798"/>
    <cellStyle name="스타일 984" xfId="2799"/>
    <cellStyle name="스타일 985" xfId="2800"/>
    <cellStyle name="스타일 986" xfId="2801"/>
    <cellStyle name="스타일 987" xfId="2802"/>
    <cellStyle name="스타일 988" xfId="2803"/>
    <cellStyle name="스타일 989" xfId="2804"/>
    <cellStyle name="스타일 99" xfId="2805"/>
    <cellStyle name="스타일 990" xfId="2806"/>
    <cellStyle name="스타일 991" xfId="2807"/>
    <cellStyle name="스타일 992" xfId="2808"/>
    <cellStyle name="스타일 993" xfId="2809"/>
    <cellStyle name="스타일 994" xfId="2810"/>
    <cellStyle name="스타일 995" xfId="2811"/>
    <cellStyle name="스타일 996" xfId="2812"/>
    <cellStyle name="스타일 997" xfId="2813"/>
    <cellStyle name="스타일 998" xfId="2814"/>
    <cellStyle name="스타일 999" xfId="2815"/>
    <cellStyle name="안건회계법인" xfId="1181"/>
    <cellStyle name="양식-타이틀" xfId="11304"/>
    <cellStyle name="열어본 하이퍼링크" xfId="1182"/>
    <cellStyle name="옛체" xfId="11305"/>
    <cellStyle name="왼쪽2" xfId="11306"/>
    <cellStyle name="우괄호_박심배수구조물공" xfId="11307"/>
    <cellStyle name="우측양괄호" xfId="11308"/>
    <cellStyle name="원" xfId="1183"/>
    <cellStyle name="원_0009김포공항LED교체공사(광일)" xfId="11309"/>
    <cellStyle name="원_0011KIST소각설비제작설치" xfId="11310"/>
    <cellStyle name="원_0011긴급전화기정산(99년형광일)" xfId="11311"/>
    <cellStyle name="원_0011부산종합경기장전광판" xfId="11312"/>
    <cellStyle name="원_0012문화유적지표석제작설치" xfId="11313"/>
    <cellStyle name="원_0105담배자판기개조원가" xfId="11314"/>
    <cellStyle name="원_0106LG인버터냉난방기제작-1" xfId="11315"/>
    <cellStyle name="원_0107도공IBS설비SW부문(참조)" xfId="11316"/>
    <cellStyle name="원_0107문화재복원용목재-8월6일" xfId="11317"/>
    <cellStyle name="원_0107포천영중수배전반(제조,설치)" xfId="11318"/>
    <cellStyle name="원_0111해양수산부등명기제작" xfId="11319"/>
    <cellStyle name="원_0112금감원사무자동화시스템" xfId="11320"/>
    <cellStyle name="원_0112수도권매립지SW원가" xfId="11321"/>
    <cellStyle name="원_1_알루미늄 사물함 1인용(최종)" xfId="11322"/>
    <cellStyle name="원_99옥성양보완" xfId="11323"/>
    <cellStyle name="원_FCR(수색차량)_최초" xfId="1184"/>
    <cellStyle name="원_FCR_현장여건 변경에 의한 시공물량 변경" xfId="1185"/>
    <cellStyle name="원_FCR1" xfId="1186"/>
    <cellStyle name="원_강정내역" xfId="11324"/>
    <cellStyle name="원_깨기" xfId="11325"/>
    <cellStyle name="원_대전현충원투찰" xfId="11326"/>
    <cellStyle name="원_대전현충원투찰_1" xfId="11327"/>
    <cellStyle name="원_대전현충원투찰_부대입찰" xfId="11328"/>
    <cellStyle name="원_대전현충원투찰_청주투찰내역서" xfId="11329"/>
    <cellStyle name="원_대전현충원투찰_평동산단투찰" xfId="11330"/>
    <cellStyle name="원_대정수정내역" xfId="11331"/>
    <cellStyle name="원_도장면적환산" xfId="11332"/>
    <cellStyle name="원_매내천" xfId="11333"/>
    <cellStyle name="원_매내천_깨기" xfId="11334"/>
    <cellStyle name="원_매내천_배수공" xfId="11335"/>
    <cellStyle name="원_매내천_배수공집계" xfId="11336"/>
    <cellStyle name="원_매내천_석축" xfId="11337"/>
    <cellStyle name="원_매내천_수량" xfId="11338"/>
    <cellStyle name="원_매내천_수량산출" xfId="11339"/>
    <cellStyle name="원_매내천_수량산출_1" xfId="11340"/>
    <cellStyle name="원_매내천_수량산출서" xfId="11341"/>
    <cellStyle name="원_매내천_수량산출서1" xfId="11342"/>
    <cellStyle name="원_매내천_토공(1공구)-최종" xfId="11343"/>
    <cellStyle name="원_매내천_포장공" xfId="11344"/>
    <cellStyle name="원_매내천_횡배수관공" xfId="11345"/>
    <cellStyle name="원_배수공" xfId="11346"/>
    <cellStyle name="원_배수공_1" xfId="11347"/>
    <cellStyle name="원_배수공집계" xfId="11348"/>
    <cellStyle name="원_부대입찰" xfId="11349"/>
    <cellStyle name="원_석축" xfId="11350"/>
    <cellStyle name="원_수량" xfId="11351"/>
    <cellStyle name="원_수량산출" xfId="11352"/>
    <cellStyle name="원_수량산출_1" xfId="11353"/>
    <cellStyle name="원_수량산출_2" xfId="11354"/>
    <cellStyle name="원_수량산출서" xfId="11355"/>
    <cellStyle name="원_수량산출서1" xfId="11356"/>
    <cellStyle name="원_수초제거기(대양기계)" xfId="11357"/>
    <cellStyle name="원_일위" xfId="1187"/>
    <cellStyle name="원_일일대가표" xfId="1188"/>
    <cellStyle name="원_지부송부-포동내역-1" xfId="11358"/>
    <cellStyle name="원_토공(1공구)-최종" xfId="11359"/>
    <cellStyle name="원_포장" xfId="11360"/>
    <cellStyle name="원_포장공" xfId="11361"/>
    <cellStyle name="원_한양프레임도로명판외91종(제작설치원가)" xfId="11362"/>
    <cellStyle name="원_화천산업투찰내역" xfId="11363"/>
    <cellStyle name="원_화천산업투찰내역_1" xfId="11364"/>
    <cellStyle name="원_횡배수관공" xfId="11365"/>
    <cellStyle name="유1" xfId="1189"/>
    <cellStyle name="유영" xfId="1190"/>
    <cellStyle name="을지" xfId="11366"/>
    <cellStyle name="음수서식" xfId="11367"/>
    <cellStyle name="일반" xfId="11368"/>
    <cellStyle name="一般_GARMENT STEP FORM HK" xfId="1191"/>
    <cellStyle name="일위대가" xfId="1192"/>
    <cellStyle name="일정_K200창정비 (2)" xfId="11369"/>
    <cellStyle name="자리수" xfId="1193"/>
    <cellStyle name="자리수 - 유형1" xfId="11370"/>
    <cellStyle name="자리수 2" xfId="11371"/>
    <cellStyle name="자리수 3" xfId="11372"/>
    <cellStyle name="자리수 4" xfId="11373"/>
    <cellStyle name="자리수 5" xfId="11374"/>
    <cellStyle name="자리수 6" xfId="11375"/>
    <cellStyle name="자리수 7" xfId="11376"/>
    <cellStyle name="자리수 8" xfId="11377"/>
    <cellStyle name="자리수 9" xfId="11378"/>
    <cellStyle name="자리수_060901-설계변경내역서(기계수정)" xfId="11379"/>
    <cellStyle name="자리수0" xfId="1194"/>
    <cellStyle name="자리수0 2" xfId="11380"/>
    <cellStyle name="자리수0 3" xfId="11381"/>
    <cellStyle name="자리수0 4" xfId="11382"/>
    <cellStyle name="자리수0 5" xfId="11383"/>
    <cellStyle name="적색" xfId="11384"/>
    <cellStyle name="정렬" xfId="11385"/>
    <cellStyle name="정렬범위" xfId="11386"/>
    <cellStyle name="제곱" xfId="11387"/>
    <cellStyle name="제목 1(左)" xfId="11388"/>
    <cellStyle name="제목 1(中)" xfId="11389"/>
    <cellStyle name="제목[1 줄]" xfId="1195"/>
    <cellStyle name="제목[2줄 아래]" xfId="1196"/>
    <cellStyle name="제목[2줄 위]" xfId="1197"/>
    <cellStyle name="제목1" xfId="1198"/>
    <cellStyle name="제목1 2" xfId="11390"/>
    <cellStyle name="제목2" xfId="11391"/>
    <cellStyle name="좁게_구조물 BOQ" xfId="11392"/>
    <cellStyle name="좌괄호_박심배수구조물공" xfId="11393"/>
    <cellStyle name="좌측양괄호" xfId="11394"/>
    <cellStyle name="지정되지 않음" xfId="1199"/>
    <cellStyle name="지정되지 않음 2" xfId="11395"/>
    <cellStyle name="지정되지 않음 3" xfId="11396"/>
    <cellStyle name="지정되지 않음 4" xfId="11397"/>
    <cellStyle name="지하철정렬" xfId="11398"/>
    <cellStyle name="千分位[0]_GARMENT STEP FORM HK" xfId="1200"/>
    <cellStyle name="千分位_GARMENT STEP FORM HK" xfId="1201"/>
    <cellStyle name="超级链接_Specification of Doo_san We've the state1" xfId="2816"/>
    <cellStyle name="측점" xfId="11399"/>
    <cellStyle name="콤" xfId="11400"/>
    <cellStyle name="콤_00년상반기현황분석(000512)-A.xls Chart 156" xfId="11401"/>
    <cellStyle name="콤_00년상반기현황분석(000512)-A.xls Chart 156_Book1" xfId="11402"/>
    <cellStyle name="콤_00년상반기현황분석(000512)-A.xls Chart 156_사장님IQS개선회의(조립생기팀0816)" xfId="11403"/>
    <cellStyle name="콤_00년상반기현황분석(000512)-A.xls Chart 156_사장님IQS개선회의(조립생기팀0816)_Book1" xfId="11404"/>
    <cellStyle name="콤_00년상반기현황분석(000512)-A.xls Chart 156_사장님IQS개선회의(조립생기팀0816)_인상시부담액(임,단협(1).04.26수정)" xfId="11405"/>
    <cellStyle name="콤_00년상반기현황분석(000512)-A.xls Chart 156_인상시부담액(임,단협(1).04.26수정)" xfId="11406"/>
    <cellStyle name="콤_00년상반기현황분석(000512)-A.xls Chart 156_정이사님보고0907" xfId="11407"/>
    <cellStyle name="콤_00년상반기현황분석(000512)-A.xls Chart 156_정이사님보고0907_Book1" xfId="11408"/>
    <cellStyle name="콤_00년상반기현황분석(000512)-A.xls Chart 156_정이사님보고0907_인상시부담액(임,단협(1).04.26수정)" xfId="11409"/>
    <cellStyle name="콤_00년상반기현황분석(000512)-A.xls Chart 157" xfId="11410"/>
    <cellStyle name="콤_00년상반기현황분석(000512)-A.xls Chart 157_Book1" xfId="11411"/>
    <cellStyle name="콤_00년상반기현황분석(000512)-A.xls Chart 157_사장님IQS개선회의(조립생기팀0816)" xfId="11412"/>
    <cellStyle name="콤_00년상반기현황분석(000512)-A.xls Chart 157_사장님IQS개선회의(조립생기팀0816)_Book1" xfId="11413"/>
    <cellStyle name="콤_00년상반기현황분석(000512)-A.xls Chart 157_사장님IQS개선회의(조립생기팀0816)_인상시부담액(임,단협(1).04.26수정)" xfId="11414"/>
    <cellStyle name="콤_00년상반기현황분석(000512)-A.xls Chart 157_인상시부담액(임,단협(1).04.26수정)" xfId="11415"/>
    <cellStyle name="콤_00년상반기현황분석(000512)-A.xls Chart 157_정이사님보고0907" xfId="11416"/>
    <cellStyle name="콤_00년상반기현황분석(000512)-A.xls Chart 157_정이사님보고0907_Book1" xfId="11417"/>
    <cellStyle name="콤_00년상반기현황분석(000512)-A.xls Chart 157_정이사님보고0907_인상시부담액(임,단협(1).04.26수정)" xfId="11418"/>
    <cellStyle name="콤_00년상반기현황분석(000512)-A.xls Chart 158" xfId="11419"/>
    <cellStyle name="콤_00년상반기현황분석(000512)-A.xls Chart 158_Book1" xfId="11420"/>
    <cellStyle name="콤_00년상반기현황분석(000512)-A.xls Chart 158_사장님IQS개선회의(조립생기팀0816)" xfId="11421"/>
    <cellStyle name="콤_00년상반기현황분석(000512)-A.xls Chart 158_사장님IQS개선회의(조립생기팀0816)_Book1" xfId="11422"/>
    <cellStyle name="콤_00년상반기현황분석(000512)-A.xls Chart 158_사장님IQS개선회의(조립생기팀0816)_인상시부담액(임,단협(1).04.26수정)" xfId="11423"/>
    <cellStyle name="콤_00년상반기현황분석(000512)-A.xls Chart 158_인상시부담액(임,단협(1).04.26수정)" xfId="11424"/>
    <cellStyle name="콤_00년상반기현황분석(000512)-A.xls Chart 158_정이사님보고0907" xfId="11425"/>
    <cellStyle name="콤_00년상반기현황분석(000512)-A.xls Chart 158_정이사님보고0907_Book1" xfId="11426"/>
    <cellStyle name="콤_00년상반기현황분석(000512)-A.xls Chart 158_정이사님보고0907_인상시부담액(임,단협(1).04.26수정)" xfId="11427"/>
    <cellStyle name="콤_00년상반기현황분석(000512)-A.xls Chart 160" xfId="11428"/>
    <cellStyle name="콤_00년상반기현황분석(000512)-A.xls Chart 160_Book1" xfId="11429"/>
    <cellStyle name="콤_00년상반기현황분석(000512)-A.xls Chart 160_사장님IQS개선회의(조립생기팀0816)" xfId="11430"/>
    <cellStyle name="콤_00년상반기현황분석(000512)-A.xls Chart 160_사장님IQS개선회의(조립생기팀0816)_Book1" xfId="11431"/>
    <cellStyle name="콤_00년상반기현황분석(000512)-A.xls Chart 160_사장님IQS개선회의(조립생기팀0816)_인상시부담액(임,단협(1).04.26수정)" xfId="11432"/>
    <cellStyle name="콤_00년상반기현황분석(000512)-A.xls Chart 160_인상시부담액(임,단협(1).04.26수정)" xfId="11433"/>
    <cellStyle name="콤_00년상반기현황분석(000512)-A.xls Chart 160_정이사님보고0907" xfId="11434"/>
    <cellStyle name="콤_00년상반기현황분석(000512)-A.xls Chart 160_정이사님보고0907_Book1" xfId="11435"/>
    <cellStyle name="콤_00년상반기현황분석(000512)-A.xls Chart 160_정이사님보고0907_인상시부담액(임,단협(1).04.26수정)" xfId="11436"/>
    <cellStyle name="콤_00년상반기현황분석(000512)-A.xls Chart 161" xfId="11437"/>
    <cellStyle name="콤_00년상반기현황분석(000512)-A.xls Chart 161_Book1" xfId="11438"/>
    <cellStyle name="콤_00년상반기현황분석(000512)-A.xls Chart 161_사장님IQS개선회의(조립생기팀0816)" xfId="11439"/>
    <cellStyle name="콤_00년상반기현황분석(000512)-A.xls Chart 161_사장님IQS개선회의(조립생기팀0816)_Book1" xfId="11440"/>
    <cellStyle name="콤_00년상반기현황분석(000512)-A.xls Chart 161_사장님IQS개선회의(조립생기팀0816)_인상시부담액(임,단협(1).04.26수정)" xfId="11441"/>
    <cellStyle name="콤_00년상반기현황분석(000512)-A.xls Chart 161_인상시부담액(임,단협(1).04.26수정)" xfId="11442"/>
    <cellStyle name="콤_00년상반기현황분석(000512)-A.xls Chart 161_정이사님보고0907" xfId="11443"/>
    <cellStyle name="콤_00년상반기현황분석(000512)-A.xls Chart 161_정이사님보고0907_Book1" xfId="11444"/>
    <cellStyle name="콤_00년상반기현황분석(000512)-A.xls Chart 161_정이사님보고0907_인상시부담액(임,단협(1).04.26수정)" xfId="11445"/>
    <cellStyle name="콤_01-토공_02-배수공" xfId="11446"/>
    <cellStyle name="콤_01-토공_02-배수공_3차작업조사보고내역" xfId="11447"/>
    <cellStyle name="콤_01-토공_02-배수공_관저부대-1차" xfId="11448"/>
    <cellStyle name="콤_01-토공_02-배수공_관저부대-2차(070419)" xfId="11449"/>
    <cellStyle name="콤_01-토공_02-배수공_관저부대-2차(070428)" xfId="11450"/>
    <cellStyle name="콤_01-토공_02-배수공_관저부대-2차작업" xfId="11451"/>
    <cellStyle name="콤_01-토공_02-배수공_복사본 관저부대-2차(070419)" xfId="11452"/>
    <cellStyle name="콤_01-토공_02-배수공_증평부대-2차" xfId="11453"/>
    <cellStyle name="콤_01-토공_02-배수공_토공" xfId="11454"/>
    <cellStyle name="콤_01-토공_02-배수공_토공_3차작업조사보고내역" xfId="11455"/>
    <cellStyle name="콤_01-토공_02-배수공_포장2차" xfId="11456"/>
    <cellStyle name="콤_02-배수공" xfId="11457"/>
    <cellStyle name="콤_02-배수공_02-반중력식옹벽" xfId="11458"/>
    <cellStyle name="콤_02-배수공_02-반중력식옹벽_3차작업조사보고내역" xfId="11459"/>
    <cellStyle name="콤_02-배수공_02-반중력식옹벽_토공" xfId="11460"/>
    <cellStyle name="콤_02-배수공_02-반중력식옹벽_토공_3차작업조사보고내역" xfId="11461"/>
    <cellStyle name="콤_02-배수공_02-배수공" xfId="11462"/>
    <cellStyle name="콤_02-배수공_02-배수공_3차작업조사보고내역" xfId="11463"/>
    <cellStyle name="콤_02-배수공_02-배수공_관저부대-1차" xfId="11464"/>
    <cellStyle name="콤_02-배수공_02-배수공_관저부대-2차(070419)" xfId="11465"/>
    <cellStyle name="콤_02-배수공_02-배수공_관저부대-2차(070428)" xfId="11466"/>
    <cellStyle name="콤_02-배수공_02-배수공_관저부대-2차작업" xfId="11467"/>
    <cellStyle name="콤_02-배수공_02-배수공_복사본 관저부대-2차(070419)" xfId="11468"/>
    <cellStyle name="콤_02-배수공_02-배수공_증평부대-2차" xfId="11469"/>
    <cellStyle name="콤_02-배수공_02-배수공_토공" xfId="11470"/>
    <cellStyle name="콤_02-배수공_02-배수공_토공_3차작업조사보고내역" xfId="11471"/>
    <cellStyle name="콤_02-배수공_02-배수공_포장2차" xfId="11472"/>
    <cellStyle name="콤_02-배수공_3차작업조사보고내역" xfId="11473"/>
    <cellStyle name="콤_02-배수공_관저부대-1차" xfId="11474"/>
    <cellStyle name="콤_02-배수공_관저부대-2차(070419)" xfId="11475"/>
    <cellStyle name="콤_02-배수공_관저부대-2차(070428)" xfId="11476"/>
    <cellStyle name="콤_02-배수공_관저부대-2차작업" xfId="11477"/>
    <cellStyle name="콤_02-배수공_반중력" xfId="11478"/>
    <cellStyle name="콤_02-배수공_반중력_3차작업조사보고내역" xfId="11479"/>
    <cellStyle name="콤_02-배수공_반중력_토공" xfId="11480"/>
    <cellStyle name="콤_02-배수공_반중력_토공_3차작업조사보고내역" xfId="11481"/>
    <cellStyle name="콤_02-배수공_복사본 관저부대-2차(070419)" xfId="11482"/>
    <cellStyle name="콤_02-배수공_증평부대-2차" xfId="11483"/>
    <cellStyle name="콤_02-배수공_토공" xfId="11484"/>
    <cellStyle name="콤_02-배수공_토공_3차작업조사보고내역" xfId="11485"/>
    <cellStyle name="콤_02-배수공_포장2차" xfId="11486"/>
    <cellStyle name="콤_04-포장공_02-배수공" xfId="11487"/>
    <cellStyle name="콤_04-포장공_02-배수공_3차작업조사보고내역" xfId="11488"/>
    <cellStyle name="콤_04-포장공_02-배수공_관저부대-1차" xfId="11489"/>
    <cellStyle name="콤_04-포장공_02-배수공_관저부대-2차(070419)" xfId="11490"/>
    <cellStyle name="콤_04-포장공_02-배수공_관저부대-2차(070428)" xfId="11491"/>
    <cellStyle name="콤_04-포장공_02-배수공_관저부대-2차작업" xfId="11492"/>
    <cellStyle name="콤_04-포장공_02-배수공_복사본 관저부대-2차(070419)" xfId="11493"/>
    <cellStyle name="콤_04-포장공_02-배수공_증평부대-2차" xfId="11494"/>
    <cellStyle name="콤_04-포장공_02-배수공_토공" xfId="11495"/>
    <cellStyle name="콤_04-포장공_02-배수공_토공_3차작업조사보고내역" xfId="11496"/>
    <cellStyle name="콤_04-포장공_02-배수공_포장2차" xfId="11497"/>
    <cellStyle name="콤_06-부대공_02-배수공" xfId="11498"/>
    <cellStyle name="콤_06-부대공_02-배수공_3차작업조사보고내역" xfId="11499"/>
    <cellStyle name="콤_06-부대공_02-배수공_관저부대-1차" xfId="11500"/>
    <cellStyle name="콤_06-부대공_02-배수공_관저부대-2차(070419)" xfId="11501"/>
    <cellStyle name="콤_06-부대공_02-배수공_관저부대-2차(070428)" xfId="11502"/>
    <cellStyle name="콤_06-부대공_02-배수공_관저부대-2차작업" xfId="11503"/>
    <cellStyle name="콤_06-부대공_02-배수공_복사본 관저부대-2차(070419)" xfId="11504"/>
    <cellStyle name="콤_06-부대공_02-배수공_증평부대-2차" xfId="11505"/>
    <cellStyle name="콤_06-부대공_02-배수공_토공" xfId="11506"/>
    <cellStyle name="콤_06-부대공_02-배수공_토공_3차작업조사보고내역" xfId="11507"/>
    <cellStyle name="콤_06-부대공_02-배수공_포장2차" xfId="11508"/>
    <cellStyle name="콤_071030-조경공사" xfId="11509"/>
    <cellStyle name="콤_107통신단-사무동신축" xfId="11510"/>
    <cellStyle name="콤_3.우수" xfId="11511"/>
    <cellStyle name="콤_3.우수_1" xfId="11512"/>
    <cellStyle name="콤_3.우수공개략" xfId="11513"/>
    <cellStyle name="콤_4.오수" xfId="11514"/>
    <cellStyle name="콤_4.오수_5.구조물공" xfId="11515"/>
    <cellStyle name="콤_4.오수_8.부대공" xfId="11516"/>
    <cellStyle name="콤_4.오수_9.부대공" xfId="11517"/>
    <cellStyle name="콤_5.구조물공" xfId="11518"/>
    <cellStyle name="콤_6.포장공개략" xfId="11519"/>
    <cellStyle name="콤_IQS00년 상반기보고000520(소장)-1" xfId="11520"/>
    <cellStyle name="콤_IQS00년 상반기보고000520(소장)-1.xls Chart 156" xfId="11521"/>
    <cellStyle name="콤_IQS00년 상반기보고000520(소장)-1.xls Chart 156_Book1" xfId="11522"/>
    <cellStyle name="콤_IQS00년 상반기보고000520(소장)-1.xls Chart 156_사장님IQS개선회의(조립생기팀0816)" xfId="11523"/>
    <cellStyle name="콤_IQS00년 상반기보고000520(소장)-1.xls Chart 156_사장님IQS개선회의(조립생기팀0816)_Book1" xfId="11524"/>
    <cellStyle name="콤_IQS00년 상반기보고000520(소장)-1.xls Chart 156_사장님IQS개선회의(조립생기팀0816)_인상시부담액(임,단협(1).04.26수정)" xfId="11525"/>
    <cellStyle name="콤_IQS00년 상반기보고000520(소장)-1.xls Chart 156_인상시부담액(임,단협(1).04.26수정)" xfId="11526"/>
    <cellStyle name="콤_IQS00년 상반기보고000520(소장)-1.xls Chart 156_정이사님보고0907" xfId="11527"/>
    <cellStyle name="콤_IQS00년 상반기보고000520(소장)-1.xls Chart 156_정이사님보고0907_Book1" xfId="11528"/>
    <cellStyle name="콤_IQS00년 상반기보고000520(소장)-1.xls Chart 156_정이사님보고0907_인상시부담액(임,단협(1).04.26수정)" xfId="11529"/>
    <cellStyle name="콤_IQS00년 상반기보고000520(소장)-1.xls Chart 157" xfId="11530"/>
    <cellStyle name="콤_IQS00년 상반기보고000520(소장)-1.xls Chart 157_Book1" xfId="11531"/>
    <cellStyle name="콤_IQS00년 상반기보고000520(소장)-1.xls Chart 157_사장님IQS개선회의(조립생기팀0816)" xfId="11532"/>
    <cellStyle name="콤_IQS00년 상반기보고000520(소장)-1.xls Chart 157_사장님IQS개선회의(조립생기팀0816)_Book1" xfId="11533"/>
    <cellStyle name="콤_IQS00년 상반기보고000520(소장)-1.xls Chart 157_사장님IQS개선회의(조립생기팀0816)_인상시부담액(임,단협(1).04.26수정)" xfId="11534"/>
    <cellStyle name="콤_IQS00년 상반기보고000520(소장)-1.xls Chart 157_인상시부담액(임,단협(1).04.26수정)" xfId="11535"/>
    <cellStyle name="콤_IQS00년 상반기보고000520(소장)-1.xls Chart 157_정이사님보고0907" xfId="11536"/>
    <cellStyle name="콤_IQS00년 상반기보고000520(소장)-1.xls Chart 157_정이사님보고0907_Book1" xfId="11537"/>
    <cellStyle name="콤_IQS00년 상반기보고000520(소장)-1.xls Chart 157_정이사님보고0907_인상시부담액(임,단협(1).04.26수정)" xfId="11538"/>
    <cellStyle name="콤_IQS00년 상반기보고000520(소장)-1.xls Chart 158" xfId="11539"/>
    <cellStyle name="콤_IQS00년 상반기보고000520(소장)-1.xls Chart 158_Book1" xfId="11540"/>
    <cellStyle name="콤_IQS00년 상반기보고000520(소장)-1.xls Chart 158_사장님IQS개선회의(조립생기팀0816)" xfId="11541"/>
    <cellStyle name="콤_IQS00년 상반기보고000520(소장)-1.xls Chart 158_사장님IQS개선회의(조립생기팀0816)_Book1" xfId="11542"/>
    <cellStyle name="콤_IQS00년 상반기보고000520(소장)-1.xls Chart 158_사장님IQS개선회의(조립생기팀0816)_인상시부담액(임,단협(1).04.26수정)" xfId="11543"/>
    <cellStyle name="콤_IQS00년 상반기보고000520(소장)-1.xls Chart 158_인상시부담액(임,단협(1).04.26수정)" xfId="11544"/>
    <cellStyle name="콤_IQS00년 상반기보고000520(소장)-1.xls Chart 158_정이사님보고0907" xfId="11545"/>
    <cellStyle name="콤_IQS00년 상반기보고000520(소장)-1.xls Chart 158_정이사님보고0907_Book1" xfId="11546"/>
    <cellStyle name="콤_IQS00년 상반기보고000520(소장)-1.xls Chart 158_정이사님보고0907_인상시부담액(임,단협(1).04.26수정)" xfId="11547"/>
    <cellStyle name="콤_IQS00년 상반기보고000520(소장)-1.xls Chart 160" xfId="11548"/>
    <cellStyle name="콤_IQS00년 상반기보고000520(소장)-1.xls Chart 160_Book1" xfId="11549"/>
    <cellStyle name="콤_IQS00년 상반기보고000520(소장)-1.xls Chart 160_사장님IQS개선회의(조립생기팀0816)" xfId="11550"/>
    <cellStyle name="콤_IQS00년 상반기보고000520(소장)-1.xls Chart 160_사장님IQS개선회의(조립생기팀0816)_Book1" xfId="11551"/>
    <cellStyle name="콤_IQS00년 상반기보고000520(소장)-1.xls Chart 160_사장님IQS개선회의(조립생기팀0816)_인상시부담액(임,단협(1).04.26수정)" xfId="11552"/>
    <cellStyle name="콤_IQS00년 상반기보고000520(소장)-1.xls Chart 160_인상시부담액(임,단협(1).04.26수정)" xfId="11553"/>
    <cellStyle name="콤_IQS00년 상반기보고000520(소장)-1.xls Chart 160_정이사님보고0907" xfId="11554"/>
    <cellStyle name="콤_IQS00년 상반기보고000520(소장)-1.xls Chart 160_정이사님보고0907_Book1" xfId="11555"/>
    <cellStyle name="콤_IQS00년 상반기보고000520(소장)-1.xls Chart 160_정이사님보고0907_인상시부담액(임,단협(1).04.26수정)" xfId="11556"/>
    <cellStyle name="콤_IQS00년 상반기보고000520(소장)-1.xls Chart 161" xfId="11557"/>
    <cellStyle name="콤_IQS00년 상반기보고000520(소장)-1.xls Chart 161_Book1" xfId="11558"/>
    <cellStyle name="콤_IQS00년 상반기보고000520(소장)-1.xls Chart 161_사장님IQS개선회의(조립생기팀0816)" xfId="11559"/>
    <cellStyle name="콤_IQS00년 상반기보고000520(소장)-1.xls Chart 161_사장님IQS개선회의(조립생기팀0816)_Book1" xfId="11560"/>
    <cellStyle name="콤_IQS00년 상반기보고000520(소장)-1.xls Chart 161_사장님IQS개선회의(조립생기팀0816)_인상시부담액(임,단협(1).04.26수정)" xfId="11561"/>
    <cellStyle name="콤_IQS00년 상반기보고000520(소장)-1.xls Chart 161_인상시부담액(임,단협(1).04.26수정)" xfId="11562"/>
    <cellStyle name="콤_IQS00년 상반기보고000520(소장)-1.xls Chart 161_정이사님보고0907" xfId="11563"/>
    <cellStyle name="콤_IQS00년 상반기보고000520(소장)-1.xls Chart 161_정이사님보고0907_Book1" xfId="11564"/>
    <cellStyle name="콤_IQS00년 상반기보고000520(소장)-1.xls Chart 161_정이사님보고0907_인상시부담액(임,단협(1).04.26수정)" xfId="11565"/>
    <cellStyle name="콤_IQS00년 상반기보고000520(소장)-1_Book1" xfId="11566"/>
    <cellStyle name="콤_IQS00년 상반기보고000520(소장)-1_사장님IQS개선회의(조립생기팀0816)" xfId="11567"/>
    <cellStyle name="콤_IQS00년 상반기보고000520(소장)-1_사장님IQS개선회의(조립생기팀0816)_Book1" xfId="11568"/>
    <cellStyle name="콤_IQS00년 상반기보고000520(소장)-1_사장님IQS개선회의(조립생기팀0816)_인상시부담액(임,단협(1).04.26수정)" xfId="11569"/>
    <cellStyle name="콤_IQS00년 상반기보고000520(소장)-1_인상시부담액(임,단협(1).04.26수정)" xfId="11570"/>
    <cellStyle name="콤_IQS00년 상반기보고000520(소장)-1_정이사님보고0907" xfId="11571"/>
    <cellStyle name="콤_IQS00년 상반기보고000520(소장)-1_정이사님보고0907_Book1" xfId="11572"/>
    <cellStyle name="콤_IQS00년 상반기보고000520(소장)-1_정이사님보고0907_인상시부담액(임,단협(1).04.26수정)" xfId="11573"/>
    <cellStyle name="콤_KKK(GS)" xfId="11574"/>
    <cellStyle name="콤_LLL(송림)" xfId="11575"/>
    <cellStyle name="콤_계산서(공릉동)" xfId="11576"/>
    <cellStyle name="콤_냉방계산서 기본폼" xfId="11577"/>
    <cellStyle name="콤_다_01_지역냉방계산서_광주" xfId="11578"/>
    <cellStyle name="콤_별첨-1" xfId="11579"/>
    <cellStyle name="콤_석촌동꽃마을빌딩" xfId="11580"/>
    <cellStyle name="콤_석촌동꽃마을빌딩_107통신단-사무동신축" xfId="11581"/>
    <cellStyle name="콤_석촌동꽃마을빌딩_KKK(GS)" xfId="11582"/>
    <cellStyle name="콤_석촌동꽃마을빌딩_LLL(송림)" xfId="11583"/>
    <cellStyle name="콤_석촌동꽃마을빌딩_계산서(공릉동)" xfId="11584"/>
    <cellStyle name="콤_석촌동꽃마을빌딩_냉방계산서 기본폼" xfId="11585"/>
    <cellStyle name="콤_석촌동꽃마을빌딩_다_01_지역냉방계산서_광주" xfId="11586"/>
    <cellStyle name="콤_석촌동꽃마을빌딩_별첨-1" xfId="11587"/>
    <cellStyle name="콤_석촌동꽃마을빌딩_소화계산서(공릉동)" xfId="11588"/>
    <cellStyle name="콤_석촌동꽃마을빌딩_아파트(송림)" xfId="11589"/>
    <cellStyle name="콤_석촌동꽃마을빌딩_에너지근거자료(GS)" xfId="11590"/>
    <cellStyle name="콤_석촌동꽃마을빌딩_에너지근거자료(신봉)" xfId="11591"/>
    <cellStyle name="콤_석촌동꽃마을빌딩_육본냉방계산서 기본폼" xfId="11592"/>
    <cellStyle name="콤_석촌동꽃마을빌딩_표준" xfId="11593"/>
    <cellStyle name="콤_설계서(갑지)0223" xfId="11594"/>
    <cellStyle name="콤_성산아파트" xfId="11595"/>
    <cellStyle name="콤_성산아파트_107통신단-사무동신축" xfId="11596"/>
    <cellStyle name="콤_성산아파트_KKK(GS)" xfId="11597"/>
    <cellStyle name="콤_성산아파트_LLL(송림)" xfId="11598"/>
    <cellStyle name="콤_성산아파트_계산서(공릉동)" xfId="11599"/>
    <cellStyle name="콤_성산아파트_냉방계산서 기본폼" xfId="11600"/>
    <cellStyle name="콤_성산아파트_다_01_지역냉방계산서_광주" xfId="11601"/>
    <cellStyle name="콤_성산아파트_별첨-1" xfId="11602"/>
    <cellStyle name="콤_성산아파트_소화계산서(공릉동)" xfId="11603"/>
    <cellStyle name="콤_성산아파트_아파트(송림)" xfId="11604"/>
    <cellStyle name="콤_성산아파트_에너지근거자료(GS)" xfId="11605"/>
    <cellStyle name="콤_성산아파트_에너지근거자료(신봉)" xfId="11606"/>
    <cellStyle name="콤_성산아파트_육본냉방계산서 기본폼" xfId="11607"/>
    <cellStyle name="콤_성산아파트_표준" xfId="11608"/>
    <cellStyle name="콤_소화계산서(공릉동)" xfId="11609"/>
    <cellStyle name="콤_수량산출서(수정)_01-토공_02-배수공" xfId="11610"/>
    <cellStyle name="콤_수량산출서(수정)_01-토공_02-배수공_3차작업조사보고내역" xfId="11611"/>
    <cellStyle name="콤_수량산출서(수정)_01-토공_02-배수공_관저부대-1차" xfId="11612"/>
    <cellStyle name="콤_수량산출서(수정)_01-토공_02-배수공_관저부대-2차(070419)" xfId="11613"/>
    <cellStyle name="콤_수량산출서(수정)_01-토공_02-배수공_관저부대-2차(070428)" xfId="11614"/>
    <cellStyle name="콤_수량산출서(수정)_01-토공_02-배수공_관저부대-2차작업" xfId="11615"/>
    <cellStyle name="콤_수량산출서(수정)_01-토공_02-배수공_복사본 관저부대-2차(070419)" xfId="11616"/>
    <cellStyle name="콤_수량산출서(수정)_01-토공_02-배수공_증평부대-2차" xfId="11617"/>
    <cellStyle name="콤_수량산출서(수정)_01-토공_02-배수공_토공" xfId="11618"/>
    <cellStyle name="콤_수량산출서(수정)_01-토공_02-배수공_토공_3차작업조사보고내역" xfId="11619"/>
    <cellStyle name="콤_수량산출서(수정)_01-토공_02-배수공_포장2차" xfId="11620"/>
    <cellStyle name="콤_수량산출서(수정)_02-배수공" xfId="11621"/>
    <cellStyle name="콤_수량산출서(수정)_02-배수공_02-반중력식옹벽" xfId="11622"/>
    <cellStyle name="콤_수량산출서(수정)_02-배수공_02-반중력식옹벽_3차작업조사보고내역" xfId="11623"/>
    <cellStyle name="콤_수량산출서(수정)_02-배수공_02-반중력식옹벽_토공" xfId="11624"/>
    <cellStyle name="콤_수량산출서(수정)_02-배수공_02-반중력식옹벽_토공_3차작업조사보고내역" xfId="11625"/>
    <cellStyle name="콤_수량산출서(수정)_02-배수공_02-배수공" xfId="11626"/>
    <cellStyle name="콤_수량산출서(수정)_02-배수공_02-배수공_3차작업조사보고내역" xfId="11627"/>
    <cellStyle name="콤_수량산출서(수정)_02-배수공_02-배수공_관저부대-1차" xfId="11628"/>
    <cellStyle name="콤_수량산출서(수정)_02-배수공_02-배수공_관저부대-2차(070419)" xfId="11629"/>
    <cellStyle name="콤_수량산출서(수정)_02-배수공_02-배수공_관저부대-2차(070428)" xfId="11630"/>
    <cellStyle name="콤_수량산출서(수정)_02-배수공_02-배수공_관저부대-2차작업" xfId="11631"/>
    <cellStyle name="콤_수량산출서(수정)_02-배수공_02-배수공_복사본 관저부대-2차(070419)" xfId="11632"/>
    <cellStyle name="콤_수량산출서(수정)_02-배수공_02-배수공_증평부대-2차" xfId="11633"/>
    <cellStyle name="콤_수량산출서(수정)_02-배수공_02-배수공_토공" xfId="11634"/>
    <cellStyle name="콤_수량산출서(수정)_02-배수공_02-배수공_토공_3차작업조사보고내역" xfId="11635"/>
    <cellStyle name="콤_수량산출서(수정)_02-배수공_02-배수공_포장2차" xfId="11636"/>
    <cellStyle name="콤_수량산출서(수정)_02-배수공_3차작업조사보고내역" xfId="11637"/>
    <cellStyle name="콤_수량산출서(수정)_02-배수공_관저부대-1차" xfId="11638"/>
    <cellStyle name="콤_수량산출서(수정)_02-배수공_관저부대-2차(070419)" xfId="11639"/>
    <cellStyle name="콤_수량산출서(수정)_02-배수공_관저부대-2차(070428)" xfId="11640"/>
    <cellStyle name="콤_수량산출서(수정)_02-배수공_관저부대-2차작업" xfId="11641"/>
    <cellStyle name="콤_수량산출서(수정)_02-배수공_반중력" xfId="11642"/>
    <cellStyle name="콤_수량산출서(수정)_02-배수공_반중력_3차작업조사보고내역" xfId="11643"/>
    <cellStyle name="콤_수량산출서(수정)_02-배수공_반중력_토공" xfId="11644"/>
    <cellStyle name="콤_수량산출서(수정)_02-배수공_반중력_토공_3차작업조사보고내역" xfId="11645"/>
    <cellStyle name="콤_수량산출서(수정)_02-배수공_복사본 관저부대-2차(070419)" xfId="11646"/>
    <cellStyle name="콤_수량산출서(수정)_02-배수공_증평부대-2차" xfId="11647"/>
    <cellStyle name="콤_수량산출서(수정)_02-배수공_토공" xfId="11648"/>
    <cellStyle name="콤_수량산출서(수정)_02-배수공_토공_3차작업조사보고내역" xfId="11649"/>
    <cellStyle name="콤_수량산출서(수정)_02-배수공_포장2차" xfId="11650"/>
    <cellStyle name="콤_수량산출서(수정)_04-포장공_02-배수공" xfId="11651"/>
    <cellStyle name="콤_수량산출서(수정)_04-포장공_02-배수공_3차작업조사보고내역" xfId="11652"/>
    <cellStyle name="콤_수량산출서(수정)_04-포장공_02-배수공_관저부대-1차" xfId="11653"/>
    <cellStyle name="콤_수량산출서(수정)_04-포장공_02-배수공_관저부대-2차(070419)" xfId="11654"/>
    <cellStyle name="콤_수량산출서(수정)_04-포장공_02-배수공_관저부대-2차(070428)" xfId="11655"/>
    <cellStyle name="콤_수량산출서(수정)_04-포장공_02-배수공_관저부대-2차작업" xfId="11656"/>
    <cellStyle name="콤_수량산출서(수정)_04-포장공_02-배수공_복사본 관저부대-2차(070419)" xfId="11657"/>
    <cellStyle name="콤_수량산출서(수정)_04-포장공_02-배수공_증평부대-2차" xfId="11658"/>
    <cellStyle name="콤_수량산출서(수정)_04-포장공_02-배수공_토공" xfId="11659"/>
    <cellStyle name="콤_수량산출서(수정)_04-포장공_02-배수공_토공_3차작업조사보고내역" xfId="11660"/>
    <cellStyle name="콤_수량산출서(수정)_04-포장공_02-배수공_포장2차" xfId="11661"/>
    <cellStyle name="콤_수량산출서(수정)_06-부대공_02-배수공" xfId="11662"/>
    <cellStyle name="콤_수량산출서(수정)_06-부대공_02-배수공_3차작업조사보고내역" xfId="11663"/>
    <cellStyle name="콤_수량산출서(수정)_06-부대공_02-배수공_관저부대-1차" xfId="11664"/>
    <cellStyle name="콤_수량산출서(수정)_06-부대공_02-배수공_관저부대-2차(070419)" xfId="11665"/>
    <cellStyle name="콤_수량산출서(수정)_06-부대공_02-배수공_관저부대-2차(070428)" xfId="11666"/>
    <cellStyle name="콤_수량산출서(수정)_06-부대공_02-배수공_관저부대-2차작업" xfId="11667"/>
    <cellStyle name="콤_수량산출서(수정)_06-부대공_02-배수공_복사본 관저부대-2차(070419)" xfId="11668"/>
    <cellStyle name="콤_수량산출서(수정)_06-부대공_02-배수공_증평부대-2차" xfId="11669"/>
    <cellStyle name="콤_수량산출서(수정)_06-부대공_02-배수공_토공" xfId="11670"/>
    <cellStyle name="콤_수량산출서(수정)_06-부대공_02-배수공_토공_3차작업조사보고내역" xfId="11671"/>
    <cellStyle name="콤_수량산출서(수정)_06-부대공_02-배수공_포장2차" xfId="11672"/>
    <cellStyle name="콤_신성교회" xfId="11673"/>
    <cellStyle name="콤_신성교회_107통신단-사무동신축" xfId="11674"/>
    <cellStyle name="콤_신성교회_KKK(GS)" xfId="11675"/>
    <cellStyle name="콤_신성교회_LLL(송림)" xfId="11676"/>
    <cellStyle name="콤_신성교회_계산서(공릉동)" xfId="11677"/>
    <cellStyle name="콤_신성교회_냉방계산서 기본폼" xfId="11678"/>
    <cellStyle name="콤_신성교회_다_01_지역냉방계산서_광주" xfId="11679"/>
    <cellStyle name="콤_신성교회_별첨-1" xfId="11680"/>
    <cellStyle name="콤_신성교회_소화계산서(공릉동)" xfId="11681"/>
    <cellStyle name="콤_신성교회_아파트(송림)" xfId="11682"/>
    <cellStyle name="콤_신성교회_에너지근거자료(GS)" xfId="11683"/>
    <cellStyle name="콤_신성교회_에너지근거자료(신봉)" xfId="11684"/>
    <cellStyle name="콤_신성교회_육본냉방계산서 기본폼" xfId="11685"/>
    <cellStyle name="콤_신성교회_표준" xfId="11686"/>
    <cellStyle name="콤_아파트(송림)" xfId="11687"/>
    <cellStyle name="콤_에너지근거자료(GS)" xfId="11688"/>
    <cellStyle name="콤_에너지근거자료(신봉)" xfId="11689"/>
    <cellStyle name="콤_우수개략1" xfId="11690"/>
    <cellStyle name="콤_원가계산서" xfId="11691"/>
    <cellStyle name="콤_육본냉방계산서 기본폼" xfId="11692"/>
    <cellStyle name="콤_진입램프최종" xfId="11693"/>
    <cellStyle name="콤_진입램프최종엑셀" xfId="11694"/>
    <cellStyle name="콤_충장 체육공원준공내역 " xfId="11695"/>
    <cellStyle name="콤_표준" xfId="11696"/>
    <cellStyle name="콤냡?&lt;_x000f_$??: `1_1 " xfId="11697"/>
    <cellStyle name="콤마" xfId="11698"/>
    <cellStyle name="콤마 " xfId="11699"/>
    <cellStyle name="콤마 [" xfId="11700"/>
    <cellStyle name="콤마 [#]" xfId="11701"/>
    <cellStyle name="콤마 []" xfId="1202"/>
    <cellStyle name="콤마 [_설계서(갑지)0223" xfId="11702"/>
    <cellStyle name="콤마 [0.00]" xfId="11703"/>
    <cellStyle name="콤마 [0]" xfId="1203"/>
    <cellStyle name="콤마 [0]기기자재비" xfId="11704"/>
    <cellStyle name="콤마 [000]" xfId="11705"/>
    <cellStyle name="콤마 [1]" xfId="11706"/>
    <cellStyle name="콤마 [-10]" xfId="11707"/>
    <cellStyle name="콤마 [2]" xfId="1204"/>
    <cellStyle name="콤마 [2] 2" xfId="11708"/>
    <cellStyle name="콤마 [20]" xfId="11709"/>
    <cellStyle name="콤마 [3]" xfId="11710"/>
    <cellStyle name="콤마 [금액]" xfId="11711"/>
    <cellStyle name="콤마 [소수]" xfId="11712"/>
    <cellStyle name="콤마 [수량]" xfId="11713"/>
    <cellStyle name="콤마 1" xfId="11714"/>
    <cellStyle name="콤마[ ]" xfId="11715"/>
    <cellStyle name="콤마[ ] 2" xfId="11716"/>
    <cellStyle name="콤마[*]" xfId="11717"/>
    <cellStyle name="콤마[,]" xfId="11718"/>
    <cellStyle name="콤마[.]" xfId="11719"/>
    <cellStyle name="콤마[0]" xfId="1205"/>
    <cellStyle name="콤마[0] 2" xfId="11720"/>
    <cellStyle name="콤마[0] 3" xfId="11721"/>
    <cellStyle name="콤마[0] 4" xfId="11722"/>
    <cellStyle name="콤마[0] 5" xfId="11723"/>
    <cellStyle name="콤마_ " xfId="11724"/>
    <cellStyle name="콤마0,000,00" xfId="11725"/>
    <cellStyle name="콤마宛 " xfId="1206"/>
    <cellStyle name="콤마桓?琉?업종별 " xfId="1207"/>
    <cellStyle name="콤마쇔[0]_대총괄표 " xfId="1208"/>
    <cellStyle name="콤마숫자" xfId="11726"/>
    <cellStyle name="콤와4_x0008__x0001_ဠ" xfId="1209"/>
    <cellStyle name="쾰화_증컿요인 (2(_자금운쇌 " xfId="11727"/>
    <cellStyle name="타이틀" xfId="11728"/>
    <cellStyle name="토공" xfId="11729"/>
    <cellStyle name="통" xfId="11730"/>
    <cellStyle name="통_00년상반기현황분석(000512)-A.xls Chart 156" xfId="11731"/>
    <cellStyle name="통_00년상반기현황분석(000512)-A.xls Chart 156_Book1" xfId="11732"/>
    <cellStyle name="통_00년상반기현황분석(000512)-A.xls Chart 156_사장님IQS개선회의(조립생기팀0816)" xfId="11733"/>
    <cellStyle name="통_00년상반기현황분석(000512)-A.xls Chart 156_사장님IQS개선회의(조립생기팀0816)_Book1" xfId="11734"/>
    <cellStyle name="통_00년상반기현황분석(000512)-A.xls Chart 156_사장님IQS개선회의(조립생기팀0816)_인상시부담액(임,단협(1).04.26수정)" xfId="11735"/>
    <cellStyle name="통_00년상반기현황분석(000512)-A.xls Chart 156_인상시부담액(임,단협(1).04.26수정)" xfId="11736"/>
    <cellStyle name="통_00년상반기현황분석(000512)-A.xls Chart 156_정이사님보고0907" xfId="11737"/>
    <cellStyle name="통_00년상반기현황분석(000512)-A.xls Chart 156_정이사님보고0907_Book1" xfId="11738"/>
    <cellStyle name="통_00년상반기현황분석(000512)-A.xls Chart 156_정이사님보고0907_인상시부담액(임,단협(1).04.26수정)" xfId="11739"/>
    <cellStyle name="통_00년상반기현황분석(000512)-A.xls Chart 157" xfId="11740"/>
    <cellStyle name="통_00년상반기현황분석(000512)-A.xls Chart 157_Book1" xfId="11741"/>
    <cellStyle name="통_00년상반기현황분석(000512)-A.xls Chart 157_사장님IQS개선회의(조립생기팀0816)" xfId="11742"/>
    <cellStyle name="통_00년상반기현황분석(000512)-A.xls Chart 157_사장님IQS개선회의(조립생기팀0816)_Book1" xfId="11743"/>
    <cellStyle name="통_00년상반기현황분석(000512)-A.xls Chart 157_사장님IQS개선회의(조립생기팀0816)_인상시부담액(임,단협(1).04.26수정)" xfId="11744"/>
    <cellStyle name="통_00년상반기현황분석(000512)-A.xls Chart 157_인상시부담액(임,단협(1).04.26수정)" xfId="11745"/>
    <cellStyle name="통_00년상반기현황분석(000512)-A.xls Chart 157_정이사님보고0907" xfId="11746"/>
    <cellStyle name="통_00년상반기현황분석(000512)-A.xls Chart 157_정이사님보고0907_Book1" xfId="11747"/>
    <cellStyle name="통_00년상반기현황분석(000512)-A.xls Chart 157_정이사님보고0907_인상시부담액(임,단협(1).04.26수정)" xfId="11748"/>
    <cellStyle name="통_00년상반기현황분석(000512)-A.xls Chart 158" xfId="11749"/>
    <cellStyle name="통_00년상반기현황분석(000512)-A.xls Chart 158_Book1" xfId="11750"/>
    <cellStyle name="통_00년상반기현황분석(000512)-A.xls Chart 158_사장님IQS개선회의(조립생기팀0816)" xfId="11751"/>
    <cellStyle name="통_00년상반기현황분석(000512)-A.xls Chart 158_사장님IQS개선회의(조립생기팀0816)_Book1" xfId="11752"/>
    <cellStyle name="통_00년상반기현황분석(000512)-A.xls Chart 158_사장님IQS개선회의(조립생기팀0816)_인상시부담액(임,단협(1).04.26수정)" xfId="11753"/>
    <cellStyle name="통_00년상반기현황분석(000512)-A.xls Chart 158_인상시부담액(임,단협(1).04.26수정)" xfId="11754"/>
    <cellStyle name="통_00년상반기현황분석(000512)-A.xls Chart 158_정이사님보고0907" xfId="11755"/>
    <cellStyle name="통_00년상반기현황분석(000512)-A.xls Chart 158_정이사님보고0907_Book1" xfId="11756"/>
    <cellStyle name="통_00년상반기현황분석(000512)-A.xls Chart 158_정이사님보고0907_인상시부담액(임,단협(1).04.26수정)" xfId="11757"/>
    <cellStyle name="통_00년상반기현황분석(000512)-A.xls Chart 160" xfId="11758"/>
    <cellStyle name="통_00년상반기현황분석(000512)-A.xls Chart 160_Book1" xfId="11759"/>
    <cellStyle name="통_00년상반기현황분석(000512)-A.xls Chart 160_사장님IQS개선회의(조립생기팀0816)" xfId="11760"/>
    <cellStyle name="통_00년상반기현황분석(000512)-A.xls Chart 160_사장님IQS개선회의(조립생기팀0816)_Book1" xfId="11761"/>
    <cellStyle name="통_00년상반기현황분석(000512)-A.xls Chart 160_사장님IQS개선회의(조립생기팀0816)_인상시부담액(임,단협(1).04.26수정)" xfId="11762"/>
    <cellStyle name="통_00년상반기현황분석(000512)-A.xls Chart 160_인상시부담액(임,단협(1).04.26수정)" xfId="11763"/>
    <cellStyle name="통_00년상반기현황분석(000512)-A.xls Chart 160_정이사님보고0907" xfId="11764"/>
    <cellStyle name="통_00년상반기현황분석(000512)-A.xls Chart 160_정이사님보고0907_Book1" xfId="11765"/>
    <cellStyle name="통_00년상반기현황분석(000512)-A.xls Chart 160_정이사님보고0907_인상시부담액(임,단협(1).04.26수정)" xfId="11766"/>
    <cellStyle name="통_00년상반기현황분석(000512)-A.xls Chart 161" xfId="11767"/>
    <cellStyle name="통_00년상반기현황분석(000512)-A.xls Chart 161_Book1" xfId="11768"/>
    <cellStyle name="통_00년상반기현황분석(000512)-A.xls Chart 161_사장님IQS개선회의(조립생기팀0816)" xfId="11769"/>
    <cellStyle name="통_00년상반기현황분석(000512)-A.xls Chart 161_사장님IQS개선회의(조립생기팀0816)_Book1" xfId="11770"/>
    <cellStyle name="통_00년상반기현황분석(000512)-A.xls Chart 161_사장님IQS개선회의(조립생기팀0816)_인상시부담액(임,단협(1).04.26수정)" xfId="11771"/>
    <cellStyle name="통_00년상반기현황분석(000512)-A.xls Chart 161_인상시부담액(임,단협(1).04.26수정)" xfId="11772"/>
    <cellStyle name="통_00년상반기현황분석(000512)-A.xls Chart 161_정이사님보고0907" xfId="11773"/>
    <cellStyle name="통_00년상반기현황분석(000512)-A.xls Chart 161_정이사님보고0907_Book1" xfId="11774"/>
    <cellStyle name="통_00년상반기현황분석(000512)-A.xls Chart 161_정이사님보고0907_인상시부담액(임,단협(1).04.26수정)" xfId="11775"/>
    <cellStyle name="통_01-토공_02-배수공" xfId="11776"/>
    <cellStyle name="통_01-토공_02-배수공_3차작업조사보고내역" xfId="11777"/>
    <cellStyle name="통_01-토공_02-배수공_관저부대-1차" xfId="11778"/>
    <cellStyle name="통_01-토공_02-배수공_관저부대-2차(070419)" xfId="11779"/>
    <cellStyle name="통_01-토공_02-배수공_관저부대-2차(070428)" xfId="11780"/>
    <cellStyle name="통_01-토공_02-배수공_관저부대-2차작업" xfId="11781"/>
    <cellStyle name="통_01-토공_02-배수공_복사본 관저부대-2차(070419)" xfId="11782"/>
    <cellStyle name="통_01-토공_02-배수공_증평부대-2차" xfId="11783"/>
    <cellStyle name="통_01-토공_02-배수공_토공" xfId="11784"/>
    <cellStyle name="통_01-토공_02-배수공_토공_3차작업조사보고내역" xfId="11785"/>
    <cellStyle name="통_01-토공_02-배수공_포장2차" xfId="11786"/>
    <cellStyle name="통_02-배수공" xfId="11787"/>
    <cellStyle name="통_02-배수공_02-반중력식옹벽" xfId="11788"/>
    <cellStyle name="통_02-배수공_02-반중력식옹벽_3차작업조사보고내역" xfId="11789"/>
    <cellStyle name="통_02-배수공_02-반중력식옹벽_토공" xfId="11790"/>
    <cellStyle name="통_02-배수공_02-반중력식옹벽_토공_3차작업조사보고내역" xfId="11791"/>
    <cellStyle name="통_02-배수공_02-배수공" xfId="11792"/>
    <cellStyle name="통_02-배수공_02-배수공_3차작업조사보고내역" xfId="11793"/>
    <cellStyle name="통_02-배수공_02-배수공_관저부대-1차" xfId="11794"/>
    <cellStyle name="통_02-배수공_02-배수공_관저부대-2차(070419)" xfId="11795"/>
    <cellStyle name="통_02-배수공_02-배수공_관저부대-2차(070428)" xfId="11796"/>
    <cellStyle name="통_02-배수공_02-배수공_관저부대-2차작업" xfId="11797"/>
    <cellStyle name="통_02-배수공_02-배수공_복사본 관저부대-2차(070419)" xfId="11798"/>
    <cellStyle name="통_02-배수공_02-배수공_증평부대-2차" xfId="11799"/>
    <cellStyle name="통_02-배수공_02-배수공_토공" xfId="11800"/>
    <cellStyle name="통_02-배수공_02-배수공_토공_3차작업조사보고내역" xfId="11801"/>
    <cellStyle name="통_02-배수공_02-배수공_포장2차" xfId="11802"/>
    <cellStyle name="통_02-배수공_3차작업조사보고내역" xfId="11803"/>
    <cellStyle name="통_02-배수공_관저부대-1차" xfId="11804"/>
    <cellStyle name="통_02-배수공_관저부대-2차(070419)" xfId="11805"/>
    <cellStyle name="통_02-배수공_관저부대-2차(070428)" xfId="11806"/>
    <cellStyle name="통_02-배수공_관저부대-2차작업" xfId="11807"/>
    <cellStyle name="통_02-배수공_반중력" xfId="11808"/>
    <cellStyle name="통_02-배수공_반중력_3차작업조사보고내역" xfId="11809"/>
    <cellStyle name="통_02-배수공_반중력_토공" xfId="11810"/>
    <cellStyle name="통_02-배수공_반중력_토공_3차작업조사보고내역" xfId="11811"/>
    <cellStyle name="통_02-배수공_복사본 관저부대-2차(070419)" xfId="11812"/>
    <cellStyle name="통_02-배수공_증평부대-2차" xfId="11813"/>
    <cellStyle name="통_02-배수공_토공" xfId="11814"/>
    <cellStyle name="통_02-배수공_토공_3차작업조사보고내역" xfId="11815"/>
    <cellStyle name="통_02-배수공_포장2차" xfId="11816"/>
    <cellStyle name="통_04-포장공_02-배수공" xfId="11817"/>
    <cellStyle name="통_04-포장공_02-배수공_3차작업조사보고내역" xfId="11818"/>
    <cellStyle name="통_04-포장공_02-배수공_관저부대-1차" xfId="11819"/>
    <cellStyle name="통_04-포장공_02-배수공_관저부대-2차(070419)" xfId="11820"/>
    <cellStyle name="통_04-포장공_02-배수공_관저부대-2차(070428)" xfId="11821"/>
    <cellStyle name="통_04-포장공_02-배수공_관저부대-2차작업" xfId="11822"/>
    <cellStyle name="통_04-포장공_02-배수공_복사본 관저부대-2차(070419)" xfId="11823"/>
    <cellStyle name="통_04-포장공_02-배수공_증평부대-2차" xfId="11824"/>
    <cellStyle name="통_04-포장공_02-배수공_토공" xfId="11825"/>
    <cellStyle name="통_04-포장공_02-배수공_토공_3차작업조사보고내역" xfId="11826"/>
    <cellStyle name="통_04-포장공_02-배수공_포장2차" xfId="11827"/>
    <cellStyle name="통_06-부대공_02-배수공" xfId="11828"/>
    <cellStyle name="통_06-부대공_02-배수공_3차작업조사보고내역" xfId="11829"/>
    <cellStyle name="통_06-부대공_02-배수공_관저부대-1차" xfId="11830"/>
    <cellStyle name="통_06-부대공_02-배수공_관저부대-2차(070419)" xfId="11831"/>
    <cellStyle name="통_06-부대공_02-배수공_관저부대-2차(070428)" xfId="11832"/>
    <cellStyle name="통_06-부대공_02-배수공_관저부대-2차작업" xfId="11833"/>
    <cellStyle name="통_06-부대공_02-배수공_복사본 관저부대-2차(070419)" xfId="11834"/>
    <cellStyle name="통_06-부대공_02-배수공_증평부대-2차" xfId="11835"/>
    <cellStyle name="통_06-부대공_02-배수공_토공" xfId="11836"/>
    <cellStyle name="통_06-부대공_02-배수공_토공_3차작업조사보고내역" xfId="11837"/>
    <cellStyle name="통_06-부대공_02-배수공_포장2차" xfId="11838"/>
    <cellStyle name="통_071030-조경공사" xfId="11839"/>
    <cellStyle name="통_107통신단-사무동신축" xfId="11840"/>
    <cellStyle name="통_3.우수" xfId="11841"/>
    <cellStyle name="통_3.우수_1" xfId="11842"/>
    <cellStyle name="통_3.우수공개략" xfId="11843"/>
    <cellStyle name="통_4.오수" xfId="11844"/>
    <cellStyle name="통_4.오수_5.구조물공" xfId="11845"/>
    <cellStyle name="통_4.오수_8.부대공" xfId="11846"/>
    <cellStyle name="통_4.오수_9.부대공" xfId="11847"/>
    <cellStyle name="통_5.구조물공" xfId="11848"/>
    <cellStyle name="통_6.포장공개략" xfId="11849"/>
    <cellStyle name="통_IQS00년 상반기보고000520(소장)-1" xfId="11850"/>
    <cellStyle name="통_IQS00년 상반기보고000520(소장)-1.xls Chart 156" xfId="11851"/>
    <cellStyle name="통_IQS00년 상반기보고000520(소장)-1.xls Chart 156_Book1" xfId="11852"/>
    <cellStyle name="통_IQS00년 상반기보고000520(소장)-1.xls Chart 156_사장님IQS개선회의(조립생기팀0816)" xfId="11853"/>
    <cellStyle name="통_IQS00년 상반기보고000520(소장)-1.xls Chart 156_사장님IQS개선회의(조립생기팀0816)_Book1" xfId="11854"/>
    <cellStyle name="통_IQS00년 상반기보고000520(소장)-1.xls Chart 156_사장님IQS개선회의(조립생기팀0816)_인상시부담액(임,단협(1).04.26수정)" xfId="11855"/>
    <cellStyle name="통_IQS00년 상반기보고000520(소장)-1.xls Chart 156_인상시부담액(임,단협(1).04.26수정)" xfId="11856"/>
    <cellStyle name="통_IQS00년 상반기보고000520(소장)-1.xls Chart 156_정이사님보고0907" xfId="11857"/>
    <cellStyle name="통_IQS00년 상반기보고000520(소장)-1.xls Chart 156_정이사님보고0907_Book1" xfId="11858"/>
    <cellStyle name="통_IQS00년 상반기보고000520(소장)-1.xls Chart 156_정이사님보고0907_인상시부담액(임,단협(1).04.26수정)" xfId="11859"/>
    <cellStyle name="통_IQS00년 상반기보고000520(소장)-1.xls Chart 157" xfId="11860"/>
    <cellStyle name="통_IQS00년 상반기보고000520(소장)-1.xls Chart 157_Book1" xfId="11861"/>
    <cellStyle name="통_IQS00년 상반기보고000520(소장)-1.xls Chart 157_사장님IQS개선회의(조립생기팀0816)" xfId="11862"/>
    <cellStyle name="통_IQS00년 상반기보고000520(소장)-1.xls Chart 157_사장님IQS개선회의(조립생기팀0816)_Book1" xfId="11863"/>
    <cellStyle name="통_IQS00년 상반기보고000520(소장)-1.xls Chart 157_사장님IQS개선회의(조립생기팀0816)_인상시부담액(임,단협(1).04.26수정)" xfId="11864"/>
    <cellStyle name="통_IQS00년 상반기보고000520(소장)-1.xls Chart 157_인상시부담액(임,단협(1).04.26수정)" xfId="11865"/>
    <cellStyle name="통_IQS00년 상반기보고000520(소장)-1.xls Chart 157_정이사님보고0907" xfId="11866"/>
    <cellStyle name="통_IQS00년 상반기보고000520(소장)-1.xls Chart 157_정이사님보고0907_Book1" xfId="11867"/>
    <cellStyle name="통_IQS00년 상반기보고000520(소장)-1.xls Chart 157_정이사님보고0907_인상시부담액(임,단협(1).04.26수정)" xfId="11868"/>
    <cellStyle name="통_IQS00년 상반기보고000520(소장)-1.xls Chart 158" xfId="11869"/>
    <cellStyle name="통_IQS00년 상반기보고000520(소장)-1.xls Chart 158_Book1" xfId="11870"/>
    <cellStyle name="통_IQS00년 상반기보고000520(소장)-1.xls Chart 158_사장님IQS개선회의(조립생기팀0816)" xfId="11871"/>
    <cellStyle name="통_IQS00년 상반기보고000520(소장)-1.xls Chart 158_사장님IQS개선회의(조립생기팀0816)_Book1" xfId="11872"/>
    <cellStyle name="통_IQS00년 상반기보고000520(소장)-1.xls Chart 158_사장님IQS개선회의(조립생기팀0816)_인상시부담액(임,단협(1).04.26수정)" xfId="11873"/>
    <cellStyle name="통_IQS00년 상반기보고000520(소장)-1.xls Chart 158_인상시부담액(임,단협(1).04.26수정)" xfId="11874"/>
    <cellStyle name="통_IQS00년 상반기보고000520(소장)-1.xls Chart 158_정이사님보고0907" xfId="11875"/>
    <cellStyle name="통_IQS00년 상반기보고000520(소장)-1.xls Chart 158_정이사님보고0907_Book1" xfId="11876"/>
    <cellStyle name="통_IQS00년 상반기보고000520(소장)-1.xls Chart 158_정이사님보고0907_인상시부담액(임,단협(1).04.26수정)" xfId="11877"/>
    <cellStyle name="통_IQS00년 상반기보고000520(소장)-1.xls Chart 160" xfId="11878"/>
    <cellStyle name="통_IQS00년 상반기보고000520(소장)-1.xls Chart 160_Book1" xfId="11879"/>
    <cellStyle name="통_IQS00년 상반기보고000520(소장)-1.xls Chart 160_사장님IQS개선회의(조립생기팀0816)" xfId="11880"/>
    <cellStyle name="통_IQS00년 상반기보고000520(소장)-1.xls Chart 160_사장님IQS개선회의(조립생기팀0816)_Book1" xfId="11881"/>
    <cellStyle name="통_IQS00년 상반기보고000520(소장)-1.xls Chart 160_사장님IQS개선회의(조립생기팀0816)_인상시부담액(임,단협(1).04.26수정)" xfId="11882"/>
    <cellStyle name="통_IQS00년 상반기보고000520(소장)-1.xls Chart 160_인상시부담액(임,단협(1).04.26수정)" xfId="11883"/>
    <cellStyle name="통_IQS00년 상반기보고000520(소장)-1.xls Chart 160_정이사님보고0907" xfId="11884"/>
    <cellStyle name="통_IQS00년 상반기보고000520(소장)-1.xls Chart 160_정이사님보고0907_Book1" xfId="11885"/>
    <cellStyle name="통_IQS00년 상반기보고000520(소장)-1.xls Chart 160_정이사님보고0907_인상시부담액(임,단협(1).04.26수정)" xfId="11886"/>
    <cellStyle name="통_IQS00년 상반기보고000520(소장)-1.xls Chart 161" xfId="11887"/>
    <cellStyle name="통_IQS00년 상반기보고000520(소장)-1.xls Chart 161_Book1" xfId="11888"/>
    <cellStyle name="통_IQS00년 상반기보고000520(소장)-1.xls Chart 161_사장님IQS개선회의(조립생기팀0816)" xfId="11889"/>
    <cellStyle name="통_IQS00년 상반기보고000520(소장)-1.xls Chart 161_사장님IQS개선회의(조립생기팀0816)_Book1" xfId="11890"/>
    <cellStyle name="통_IQS00년 상반기보고000520(소장)-1.xls Chart 161_사장님IQS개선회의(조립생기팀0816)_인상시부담액(임,단협(1).04.26수정)" xfId="11891"/>
    <cellStyle name="통_IQS00년 상반기보고000520(소장)-1.xls Chart 161_인상시부담액(임,단협(1).04.26수정)" xfId="11892"/>
    <cellStyle name="통_IQS00년 상반기보고000520(소장)-1.xls Chart 161_정이사님보고0907" xfId="11893"/>
    <cellStyle name="통_IQS00년 상반기보고000520(소장)-1.xls Chart 161_정이사님보고0907_Book1" xfId="11894"/>
    <cellStyle name="통_IQS00년 상반기보고000520(소장)-1.xls Chart 161_정이사님보고0907_인상시부담액(임,단협(1).04.26수정)" xfId="11895"/>
    <cellStyle name="통_IQS00년 상반기보고000520(소장)-1_Book1" xfId="11896"/>
    <cellStyle name="통_IQS00년 상반기보고000520(소장)-1_사장님IQS개선회의(조립생기팀0816)" xfId="11897"/>
    <cellStyle name="통_IQS00년 상반기보고000520(소장)-1_사장님IQS개선회의(조립생기팀0816)_Book1" xfId="11898"/>
    <cellStyle name="통_IQS00년 상반기보고000520(소장)-1_사장님IQS개선회의(조립생기팀0816)_인상시부담액(임,단협(1).04.26수정)" xfId="11899"/>
    <cellStyle name="통_IQS00년 상반기보고000520(소장)-1_인상시부담액(임,단협(1).04.26수정)" xfId="11900"/>
    <cellStyle name="통_IQS00년 상반기보고000520(소장)-1_정이사님보고0907" xfId="11901"/>
    <cellStyle name="통_IQS00년 상반기보고000520(소장)-1_정이사님보고0907_Book1" xfId="11902"/>
    <cellStyle name="통_IQS00년 상반기보고000520(소장)-1_정이사님보고0907_인상시부담액(임,단협(1).04.26수정)" xfId="11903"/>
    <cellStyle name="통_KKK(GS)" xfId="11904"/>
    <cellStyle name="통_LLL(송림)" xfId="11905"/>
    <cellStyle name="통_계산서(공릉동)" xfId="11906"/>
    <cellStyle name="통_냉방계산서 기본폼" xfId="11907"/>
    <cellStyle name="통_다_01_지역냉방계산서_광주" xfId="11908"/>
    <cellStyle name="통_별첨-1" xfId="11909"/>
    <cellStyle name="통_석촌동꽃마을빌딩" xfId="11910"/>
    <cellStyle name="통_석촌동꽃마을빌딩_107통신단-사무동신축" xfId="11911"/>
    <cellStyle name="통_석촌동꽃마을빌딩_KKK(GS)" xfId="11912"/>
    <cellStyle name="통_석촌동꽃마을빌딩_LLL(송림)" xfId="11913"/>
    <cellStyle name="통_석촌동꽃마을빌딩_계산서(공릉동)" xfId="11914"/>
    <cellStyle name="통_석촌동꽃마을빌딩_냉방계산서 기본폼" xfId="11915"/>
    <cellStyle name="통_석촌동꽃마을빌딩_다_01_지역냉방계산서_광주" xfId="11916"/>
    <cellStyle name="통_석촌동꽃마을빌딩_별첨-1" xfId="11917"/>
    <cellStyle name="통_석촌동꽃마을빌딩_소화계산서(공릉동)" xfId="11918"/>
    <cellStyle name="통_석촌동꽃마을빌딩_아파트(송림)" xfId="11919"/>
    <cellStyle name="통_석촌동꽃마을빌딩_에너지근거자료(GS)" xfId="11920"/>
    <cellStyle name="통_석촌동꽃마을빌딩_에너지근거자료(신봉)" xfId="11921"/>
    <cellStyle name="통_석촌동꽃마을빌딩_육본냉방계산서 기본폼" xfId="11922"/>
    <cellStyle name="통_석촌동꽃마을빌딩_표준" xfId="11923"/>
    <cellStyle name="통_설계서(갑지)0223" xfId="11924"/>
    <cellStyle name="통_성산아파트" xfId="11925"/>
    <cellStyle name="통_성산아파트_107통신단-사무동신축" xfId="11926"/>
    <cellStyle name="통_성산아파트_KKK(GS)" xfId="11927"/>
    <cellStyle name="통_성산아파트_LLL(송림)" xfId="11928"/>
    <cellStyle name="통_성산아파트_계산서(공릉동)" xfId="11929"/>
    <cellStyle name="통_성산아파트_냉방계산서 기본폼" xfId="11930"/>
    <cellStyle name="통_성산아파트_다_01_지역냉방계산서_광주" xfId="11931"/>
    <cellStyle name="통_성산아파트_별첨-1" xfId="11932"/>
    <cellStyle name="통_성산아파트_소화계산서(공릉동)" xfId="11933"/>
    <cellStyle name="통_성산아파트_아파트(송림)" xfId="11934"/>
    <cellStyle name="통_성산아파트_에너지근거자료(GS)" xfId="11935"/>
    <cellStyle name="통_성산아파트_에너지근거자료(신봉)" xfId="11936"/>
    <cellStyle name="통_성산아파트_육본냉방계산서 기본폼" xfId="11937"/>
    <cellStyle name="통_성산아파트_표준" xfId="11938"/>
    <cellStyle name="통_소화계산서(공릉동)" xfId="11939"/>
    <cellStyle name="통_수량산출서(수정)_01-토공_02-배수공" xfId="11940"/>
    <cellStyle name="통_수량산출서(수정)_01-토공_02-배수공_3차작업조사보고내역" xfId="11941"/>
    <cellStyle name="통_수량산출서(수정)_01-토공_02-배수공_관저부대-1차" xfId="11942"/>
    <cellStyle name="통_수량산출서(수정)_01-토공_02-배수공_관저부대-2차(070419)" xfId="11943"/>
    <cellStyle name="통_수량산출서(수정)_01-토공_02-배수공_관저부대-2차(070428)" xfId="11944"/>
    <cellStyle name="통_수량산출서(수정)_01-토공_02-배수공_관저부대-2차작업" xfId="11945"/>
    <cellStyle name="통_수량산출서(수정)_01-토공_02-배수공_복사본 관저부대-2차(070419)" xfId="11946"/>
    <cellStyle name="통_수량산출서(수정)_01-토공_02-배수공_증평부대-2차" xfId="11947"/>
    <cellStyle name="통_수량산출서(수정)_01-토공_02-배수공_토공" xfId="11948"/>
    <cellStyle name="통_수량산출서(수정)_01-토공_02-배수공_토공_3차작업조사보고내역" xfId="11949"/>
    <cellStyle name="통_수량산출서(수정)_01-토공_02-배수공_포장2차" xfId="11950"/>
    <cellStyle name="통_수량산출서(수정)_02-배수공" xfId="11951"/>
    <cellStyle name="통_수량산출서(수정)_02-배수공_02-반중력식옹벽" xfId="11952"/>
    <cellStyle name="통_수량산출서(수정)_02-배수공_02-반중력식옹벽_3차작업조사보고내역" xfId="11953"/>
    <cellStyle name="통_수량산출서(수정)_02-배수공_02-반중력식옹벽_토공" xfId="11954"/>
    <cellStyle name="통_수량산출서(수정)_02-배수공_02-반중력식옹벽_토공_3차작업조사보고내역" xfId="11955"/>
    <cellStyle name="통_수량산출서(수정)_02-배수공_02-배수공" xfId="11956"/>
    <cellStyle name="통_수량산출서(수정)_02-배수공_02-배수공_3차작업조사보고내역" xfId="11957"/>
    <cellStyle name="통_수량산출서(수정)_02-배수공_02-배수공_관저부대-1차" xfId="11958"/>
    <cellStyle name="통_수량산출서(수정)_02-배수공_02-배수공_관저부대-2차(070419)" xfId="11959"/>
    <cellStyle name="통_수량산출서(수정)_02-배수공_02-배수공_관저부대-2차(070428)" xfId="11960"/>
    <cellStyle name="통_수량산출서(수정)_02-배수공_02-배수공_관저부대-2차작업" xfId="11961"/>
    <cellStyle name="통_수량산출서(수정)_02-배수공_02-배수공_복사본 관저부대-2차(070419)" xfId="11962"/>
    <cellStyle name="통_수량산출서(수정)_02-배수공_02-배수공_증평부대-2차" xfId="11963"/>
    <cellStyle name="통_수량산출서(수정)_02-배수공_02-배수공_토공" xfId="11964"/>
    <cellStyle name="통_수량산출서(수정)_02-배수공_02-배수공_토공_3차작업조사보고내역" xfId="11965"/>
    <cellStyle name="통_수량산출서(수정)_02-배수공_02-배수공_포장2차" xfId="11966"/>
    <cellStyle name="통_수량산출서(수정)_02-배수공_3차작업조사보고내역" xfId="11967"/>
    <cellStyle name="통_수량산출서(수정)_02-배수공_관저부대-1차" xfId="11968"/>
    <cellStyle name="통_수량산출서(수정)_02-배수공_관저부대-2차(070419)" xfId="11969"/>
    <cellStyle name="통_수량산출서(수정)_02-배수공_관저부대-2차(070428)" xfId="11970"/>
    <cellStyle name="통_수량산출서(수정)_02-배수공_관저부대-2차작업" xfId="11971"/>
    <cellStyle name="통_수량산출서(수정)_02-배수공_반중력" xfId="11972"/>
    <cellStyle name="통_수량산출서(수정)_02-배수공_반중력_3차작업조사보고내역" xfId="11973"/>
    <cellStyle name="통_수량산출서(수정)_02-배수공_반중력_토공" xfId="11974"/>
    <cellStyle name="통_수량산출서(수정)_02-배수공_반중력_토공_3차작업조사보고내역" xfId="11975"/>
    <cellStyle name="통_수량산출서(수정)_02-배수공_복사본 관저부대-2차(070419)" xfId="11976"/>
    <cellStyle name="통_수량산출서(수정)_02-배수공_증평부대-2차" xfId="11977"/>
    <cellStyle name="통_수량산출서(수정)_02-배수공_토공" xfId="11978"/>
    <cellStyle name="통_수량산출서(수정)_02-배수공_토공_3차작업조사보고내역" xfId="11979"/>
    <cellStyle name="통_수량산출서(수정)_02-배수공_포장2차" xfId="11980"/>
    <cellStyle name="통_수량산출서(수정)_04-포장공_02-배수공" xfId="11981"/>
    <cellStyle name="통_수량산출서(수정)_04-포장공_02-배수공_3차작업조사보고내역" xfId="11982"/>
    <cellStyle name="통_수량산출서(수정)_04-포장공_02-배수공_관저부대-1차" xfId="11983"/>
    <cellStyle name="통_수량산출서(수정)_04-포장공_02-배수공_관저부대-2차(070419)" xfId="11984"/>
    <cellStyle name="통_수량산출서(수정)_04-포장공_02-배수공_관저부대-2차(070428)" xfId="11985"/>
    <cellStyle name="통_수량산출서(수정)_04-포장공_02-배수공_관저부대-2차작업" xfId="11986"/>
    <cellStyle name="통_수량산출서(수정)_04-포장공_02-배수공_복사본 관저부대-2차(070419)" xfId="11987"/>
    <cellStyle name="통_수량산출서(수정)_04-포장공_02-배수공_증평부대-2차" xfId="11988"/>
    <cellStyle name="통_수량산출서(수정)_04-포장공_02-배수공_토공" xfId="11989"/>
    <cellStyle name="통_수량산출서(수정)_04-포장공_02-배수공_토공_3차작업조사보고내역" xfId="11990"/>
    <cellStyle name="통_수량산출서(수정)_04-포장공_02-배수공_포장2차" xfId="11991"/>
    <cellStyle name="통_수량산출서(수정)_06-부대공_02-배수공" xfId="11992"/>
    <cellStyle name="통_수량산출서(수정)_06-부대공_02-배수공_3차작업조사보고내역" xfId="11993"/>
    <cellStyle name="통_수량산출서(수정)_06-부대공_02-배수공_관저부대-1차" xfId="11994"/>
    <cellStyle name="통_수량산출서(수정)_06-부대공_02-배수공_관저부대-2차(070419)" xfId="11995"/>
    <cellStyle name="통_수량산출서(수정)_06-부대공_02-배수공_관저부대-2차(070428)" xfId="11996"/>
    <cellStyle name="통_수량산출서(수정)_06-부대공_02-배수공_관저부대-2차작업" xfId="11997"/>
    <cellStyle name="통_수량산출서(수정)_06-부대공_02-배수공_복사본 관저부대-2차(070419)" xfId="11998"/>
    <cellStyle name="통_수량산출서(수정)_06-부대공_02-배수공_증평부대-2차" xfId="11999"/>
    <cellStyle name="통_수량산출서(수정)_06-부대공_02-배수공_토공" xfId="12000"/>
    <cellStyle name="통_수량산출서(수정)_06-부대공_02-배수공_토공_3차작업조사보고내역" xfId="12001"/>
    <cellStyle name="통_수량산출서(수정)_06-부대공_02-배수공_포장2차" xfId="12002"/>
    <cellStyle name="통_신성교회" xfId="12003"/>
    <cellStyle name="통_신성교회_107통신단-사무동신축" xfId="12004"/>
    <cellStyle name="통_신성교회_KKK(GS)" xfId="12005"/>
    <cellStyle name="통_신성교회_LLL(송림)" xfId="12006"/>
    <cellStyle name="통_신성교회_계산서(공릉동)" xfId="12007"/>
    <cellStyle name="통_신성교회_냉방계산서 기본폼" xfId="12008"/>
    <cellStyle name="통_신성교회_다_01_지역냉방계산서_광주" xfId="12009"/>
    <cellStyle name="통_신성교회_별첨-1" xfId="12010"/>
    <cellStyle name="통_신성교회_소화계산서(공릉동)" xfId="12011"/>
    <cellStyle name="통_신성교회_아파트(송림)" xfId="12012"/>
    <cellStyle name="통_신성교회_에너지근거자료(GS)" xfId="12013"/>
    <cellStyle name="통_신성교회_에너지근거자료(신봉)" xfId="12014"/>
    <cellStyle name="통_신성교회_육본냉방계산서 기본폼" xfId="12015"/>
    <cellStyle name="통_신성교회_표준" xfId="12016"/>
    <cellStyle name="통_아파트(송림)" xfId="12017"/>
    <cellStyle name="통_에너지근거자료(GS)" xfId="12018"/>
    <cellStyle name="통_에너지근거자료(신봉)" xfId="12019"/>
    <cellStyle name="통_우수개략1" xfId="12020"/>
    <cellStyle name="통_원가계산서" xfId="12021"/>
    <cellStyle name="통_육본냉방계산서 기본폼" xfId="12022"/>
    <cellStyle name="통_진입램프최종" xfId="12023"/>
    <cellStyle name="통_진입램프최종엑셀" xfId="12024"/>
    <cellStyle name="통_충장 체육공원준공내역 " xfId="12025"/>
    <cellStyle name="통_표준" xfId="12026"/>
    <cellStyle name="통화 [" xfId="12027"/>
    <cellStyle name="通貨 [0.00]_ARC-2" xfId="2817"/>
    <cellStyle name="통화 [0] 2" xfId="1210"/>
    <cellStyle name="통화 [0] 2 2" xfId="12028"/>
    <cellStyle name="통화 [0] 2 3" xfId="12029"/>
    <cellStyle name="통화 [0] 2 4" xfId="12030"/>
    <cellStyle name="통화 [0] 2 5" xfId="12031"/>
    <cellStyle name="통화 [0] 3" xfId="12032"/>
    <cellStyle name="통화 [0㉝〸" xfId="12033"/>
    <cellStyle name="통화 2" xfId="12034"/>
    <cellStyle name="통화 2 2" xfId="12035"/>
    <cellStyle name="通貨_ARC-2" xfId="2818"/>
    <cellStyle name="팒" xfId="12036"/>
    <cellStyle name="퍼센트" xfId="1211"/>
    <cellStyle name="퍼센트 2" xfId="12037"/>
    <cellStyle name="퍼센트 3" xfId="12038"/>
    <cellStyle name="퍼센트 4" xfId="12039"/>
    <cellStyle name="퍼센트 5" xfId="12040"/>
    <cellStyle name="표" xfId="12041"/>
    <cellStyle name="표 2" xfId="12042"/>
    <cellStyle name="표(가는선,가운데,중앙)" xfId="12043"/>
    <cellStyle name="표(가는선,왼쪽,중앙)" xfId="12044"/>
    <cellStyle name="표(세로쓰기)" xfId="12045"/>
    <cellStyle name="표_00년상반기현황분석(000512)-A.xls Chart 156" xfId="12046"/>
    <cellStyle name="표_00년상반기현황분석(000512)-A.xls Chart 156_Book1" xfId="12047"/>
    <cellStyle name="표_00년상반기현황분석(000512)-A.xls Chart 156_사장님IQS개선회의(조립생기팀0816)" xfId="12048"/>
    <cellStyle name="표_00년상반기현황분석(000512)-A.xls Chart 156_사장님IQS개선회의(조립생기팀0816)_Book1" xfId="12049"/>
    <cellStyle name="표_00년상반기현황분석(000512)-A.xls Chart 156_사장님IQS개선회의(조립생기팀0816)_인상시부담액(임,단협(1).04.26수정)" xfId="12050"/>
    <cellStyle name="표_00년상반기현황분석(000512)-A.xls Chart 156_인상시부담액(임,단협(1).04.26수정)" xfId="12051"/>
    <cellStyle name="표_00년상반기현황분석(000512)-A.xls Chart 156_정이사님보고0907" xfId="12052"/>
    <cellStyle name="표_00년상반기현황분석(000512)-A.xls Chart 156_정이사님보고0907_Book1" xfId="12053"/>
    <cellStyle name="표_00년상반기현황분석(000512)-A.xls Chart 156_정이사님보고0907_인상시부담액(임,단협(1).04.26수정)" xfId="12054"/>
    <cellStyle name="표_00년상반기현황분석(000512)-A.xls Chart 157" xfId="12055"/>
    <cellStyle name="표_00년상반기현황분석(000512)-A.xls Chart 157_Book1" xfId="12056"/>
    <cellStyle name="표_00년상반기현황분석(000512)-A.xls Chart 157_사장님IQS개선회의(조립생기팀0816)" xfId="12057"/>
    <cellStyle name="표_00년상반기현황분석(000512)-A.xls Chart 157_사장님IQS개선회의(조립생기팀0816)_Book1" xfId="12058"/>
    <cellStyle name="표_00년상반기현황분석(000512)-A.xls Chart 157_사장님IQS개선회의(조립생기팀0816)_인상시부담액(임,단협(1).04.26수정)" xfId="12059"/>
    <cellStyle name="표_00년상반기현황분석(000512)-A.xls Chart 157_인상시부담액(임,단협(1).04.26수정)" xfId="12060"/>
    <cellStyle name="표_00년상반기현황분석(000512)-A.xls Chart 157_정이사님보고0907" xfId="12061"/>
    <cellStyle name="표_00년상반기현황분석(000512)-A.xls Chart 157_정이사님보고0907_Book1" xfId="12062"/>
    <cellStyle name="표_00년상반기현황분석(000512)-A.xls Chart 157_정이사님보고0907_인상시부담액(임,단협(1).04.26수정)" xfId="12063"/>
    <cellStyle name="표_00년상반기현황분석(000512)-A.xls Chart 158" xfId="12064"/>
    <cellStyle name="표_00년상반기현황분석(000512)-A.xls Chart 158_Book1" xfId="12065"/>
    <cellStyle name="표_00년상반기현황분석(000512)-A.xls Chart 158_사장님IQS개선회의(조립생기팀0816)" xfId="12066"/>
    <cellStyle name="표_00년상반기현황분석(000512)-A.xls Chart 158_사장님IQS개선회의(조립생기팀0816)_Book1" xfId="12067"/>
    <cellStyle name="표_00년상반기현황분석(000512)-A.xls Chart 158_사장님IQS개선회의(조립생기팀0816)_인상시부담액(임,단협(1).04.26수정)" xfId="12068"/>
    <cellStyle name="표_00년상반기현황분석(000512)-A.xls Chart 158_인상시부담액(임,단협(1).04.26수정)" xfId="12069"/>
    <cellStyle name="표_00년상반기현황분석(000512)-A.xls Chart 158_정이사님보고0907" xfId="12070"/>
    <cellStyle name="표_00년상반기현황분석(000512)-A.xls Chart 158_정이사님보고0907_Book1" xfId="12071"/>
    <cellStyle name="표_00년상반기현황분석(000512)-A.xls Chart 158_정이사님보고0907_인상시부담액(임,단협(1).04.26수정)" xfId="12072"/>
    <cellStyle name="표_00년상반기현황분석(000512)-A.xls Chart 160" xfId="12073"/>
    <cellStyle name="표_00년상반기현황분석(000512)-A.xls Chart 160_Book1" xfId="12074"/>
    <cellStyle name="표_00년상반기현황분석(000512)-A.xls Chart 160_사장님IQS개선회의(조립생기팀0816)" xfId="12075"/>
    <cellStyle name="표_00년상반기현황분석(000512)-A.xls Chart 160_사장님IQS개선회의(조립생기팀0816)_Book1" xfId="12076"/>
    <cellStyle name="표_00년상반기현황분석(000512)-A.xls Chart 160_사장님IQS개선회의(조립생기팀0816)_인상시부담액(임,단협(1).04.26수정)" xfId="12077"/>
    <cellStyle name="표_00년상반기현황분석(000512)-A.xls Chart 160_인상시부담액(임,단협(1).04.26수정)" xfId="12078"/>
    <cellStyle name="표_00년상반기현황분석(000512)-A.xls Chart 160_정이사님보고0907" xfId="12079"/>
    <cellStyle name="표_00년상반기현황분석(000512)-A.xls Chart 160_정이사님보고0907_Book1" xfId="12080"/>
    <cellStyle name="표_00년상반기현황분석(000512)-A.xls Chart 160_정이사님보고0907_인상시부담액(임,단협(1).04.26수정)" xfId="12081"/>
    <cellStyle name="표_00년상반기현황분석(000512)-A.xls Chart 161" xfId="12082"/>
    <cellStyle name="표_00년상반기현황분석(000512)-A.xls Chart 161_Book1" xfId="12083"/>
    <cellStyle name="표_00년상반기현황분석(000512)-A.xls Chart 161_사장님IQS개선회의(조립생기팀0816)" xfId="12084"/>
    <cellStyle name="표_00년상반기현황분석(000512)-A.xls Chart 161_사장님IQS개선회의(조립생기팀0816)_Book1" xfId="12085"/>
    <cellStyle name="표_00년상반기현황분석(000512)-A.xls Chart 161_사장님IQS개선회의(조립생기팀0816)_인상시부담액(임,단협(1).04.26수정)" xfId="12086"/>
    <cellStyle name="표_00년상반기현황분석(000512)-A.xls Chart 161_인상시부담액(임,단협(1).04.26수정)" xfId="12087"/>
    <cellStyle name="표_00년상반기현황분석(000512)-A.xls Chart 161_정이사님보고0907" xfId="12088"/>
    <cellStyle name="표_00년상반기현황분석(000512)-A.xls Chart 161_정이사님보고0907_Book1" xfId="12089"/>
    <cellStyle name="표_00년상반기현황분석(000512)-A.xls Chart 161_정이사님보고0907_인상시부담액(임,단협(1).04.26수정)" xfId="12090"/>
    <cellStyle name="표_01-토공_02-배수공" xfId="12091"/>
    <cellStyle name="표_01-토공_02-배수공_3차작업조사보고내역" xfId="12092"/>
    <cellStyle name="표_01-토공_02-배수공_관저부대-1차" xfId="12093"/>
    <cellStyle name="표_01-토공_02-배수공_관저부대-2차(070419)" xfId="12094"/>
    <cellStyle name="표_01-토공_02-배수공_관저부대-2차(070428)" xfId="12095"/>
    <cellStyle name="표_01-토공_02-배수공_관저부대-2차작업" xfId="12096"/>
    <cellStyle name="표_01-토공_02-배수공_복사본 관저부대-2차(070419)" xfId="12097"/>
    <cellStyle name="표_01-토공_02-배수공_증평부대-2차" xfId="12098"/>
    <cellStyle name="표_01-토공_02-배수공_토공" xfId="12099"/>
    <cellStyle name="표_01-토공_02-배수공_토공_3차작업조사보고내역" xfId="12100"/>
    <cellStyle name="표_01-토공_02-배수공_포장2차" xfId="12101"/>
    <cellStyle name="표_02-배수공" xfId="12102"/>
    <cellStyle name="표_02-배수공_02-반중력식옹벽" xfId="12103"/>
    <cellStyle name="표_02-배수공_02-반중력식옹벽_3차작업조사보고내역" xfId="12104"/>
    <cellStyle name="표_02-배수공_02-반중력식옹벽_토공" xfId="12105"/>
    <cellStyle name="표_02-배수공_02-반중력식옹벽_토공_3차작업조사보고내역" xfId="12106"/>
    <cellStyle name="표_02-배수공_02-배수공" xfId="12107"/>
    <cellStyle name="표_02-배수공_02-배수공_3차작업조사보고내역" xfId="12108"/>
    <cellStyle name="표_02-배수공_02-배수공_관저부대-1차" xfId="12109"/>
    <cellStyle name="표_02-배수공_02-배수공_관저부대-2차(070419)" xfId="12110"/>
    <cellStyle name="표_02-배수공_02-배수공_관저부대-2차(070428)" xfId="12111"/>
    <cellStyle name="표_02-배수공_02-배수공_관저부대-2차작업" xfId="12112"/>
    <cellStyle name="표_02-배수공_02-배수공_복사본 관저부대-2차(070419)" xfId="12113"/>
    <cellStyle name="표_02-배수공_02-배수공_증평부대-2차" xfId="12114"/>
    <cellStyle name="표_02-배수공_02-배수공_토공" xfId="12115"/>
    <cellStyle name="표_02-배수공_02-배수공_토공_3차작업조사보고내역" xfId="12116"/>
    <cellStyle name="표_02-배수공_02-배수공_포장2차" xfId="12117"/>
    <cellStyle name="표_02-배수공_3차작업조사보고내역" xfId="12118"/>
    <cellStyle name="표_02-배수공_관저부대-1차" xfId="12119"/>
    <cellStyle name="표_02-배수공_관저부대-2차(070419)" xfId="12120"/>
    <cellStyle name="표_02-배수공_관저부대-2차(070428)" xfId="12121"/>
    <cellStyle name="표_02-배수공_관저부대-2차작업" xfId="12122"/>
    <cellStyle name="표_02-배수공_반중력" xfId="12123"/>
    <cellStyle name="표_02-배수공_반중력_3차작업조사보고내역" xfId="12124"/>
    <cellStyle name="표_02-배수공_반중력_토공" xfId="12125"/>
    <cellStyle name="표_02-배수공_반중력_토공_3차작업조사보고내역" xfId="12126"/>
    <cellStyle name="표_02-배수공_복사본 관저부대-2차(070419)" xfId="12127"/>
    <cellStyle name="표_02-배수공_증평부대-2차" xfId="12128"/>
    <cellStyle name="표_02-배수공_토공" xfId="12129"/>
    <cellStyle name="표_02-배수공_토공_3차작업조사보고내역" xfId="12130"/>
    <cellStyle name="표_02-배수공_포장2차" xfId="12131"/>
    <cellStyle name="표_04-포장공_02-배수공" xfId="12132"/>
    <cellStyle name="표_04-포장공_02-배수공_3차작업조사보고내역" xfId="12133"/>
    <cellStyle name="표_04-포장공_02-배수공_관저부대-1차" xfId="12134"/>
    <cellStyle name="표_04-포장공_02-배수공_관저부대-2차(070419)" xfId="12135"/>
    <cellStyle name="표_04-포장공_02-배수공_관저부대-2차(070428)" xfId="12136"/>
    <cellStyle name="표_04-포장공_02-배수공_관저부대-2차작업" xfId="12137"/>
    <cellStyle name="표_04-포장공_02-배수공_복사본 관저부대-2차(070419)" xfId="12138"/>
    <cellStyle name="표_04-포장공_02-배수공_증평부대-2차" xfId="12139"/>
    <cellStyle name="표_04-포장공_02-배수공_토공" xfId="12140"/>
    <cellStyle name="표_04-포장공_02-배수공_토공_3차작업조사보고내역" xfId="12141"/>
    <cellStyle name="표_04-포장공_02-배수공_포장2차" xfId="12142"/>
    <cellStyle name="표_06-부대공_02-배수공" xfId="12143"/>
    <cellStyle name="표_06-부대공_02-배수공_3차작업조사보고내역" xfId="12144"/>
    <cellStyle name="표_06-부대공_02-배수공_관저부대-1차" xfId="12145"/>
    <cellStyle name="표_06-부대공_02-배수공_관저부대-2차(070419)" xfId="12146"/>
    <cellStyle name="표_06-부대공_02-배수공_관저부대-2차(070428)" xfId="12147"/>
    <cellStyle name="표_06-부대공_02-배수공_관저부대-2차작업" xfId="12148"/>
    <cellStyle name="표_06-부대공_02-배수공_복사본 관저부대-2차(070419)" xfId="12149"/>
    <cellStyle name="표_06-부대공_02-배수공_증평부대-2차" xfId="12150"/>
    <cellStyle name="표_06-부대공_02-배수공_토공" xfId="12151"/>
    <cellStyle name="표_06-부대공_02-배수공_토공_3차작업조사보고내역" xfId="12152"/>
    <cellStyle name="표_06-부대공_02-배수공_포장2차" xfId="12153"/>
    <cellStyle name="표_071030-조경공사" xfId="12154"/>
    <cellStyle name="표_107통신단-사무동신축" xfId="12155"/>
    <cellStyle name="표_3.우수" xfId="12156"/>
    <cellStyle name="표_3.우수_1" xfId="12157"/>
    <cellStyle name="표_3.우수공개략" xfId="12158"/>
    <cellStyle name="표_4.오수" xfId="12159"/>
    <cellStyle name="표_4.오수_5.구조물공" xfId="12160"/>
    <cellStyle name="표_4.오수_8.부대공" xfId="12161"/>
    <cellStyle name="표_4.오수_9.부대공" xfId="12162"/>
    <cellStyle name="표_5.구조물공" xfId="12163"/>
    <cellStyle name="표_6.포장공개략" xfId="12164"/>
    <cellStyle name="표_IQS00년 상반기보고000520(소장)-1" xfId="12165"/>
    <cellStyle name="표_IQS00년 상반기보고000520(소장)-1.xls Chart 156" xfId="12166"/>
    <cellStyle name="표_IQS00년 상반기보고000520(소장)-1.xls Chart 156_Book1" xfId="12167"/>
    <cellStyle name="표_IQS00년 상반기보고000520(소장)-1.xls Chart 156_사장님IQS개선회의(조립생기팀0816)" xfId="12168"/>
    <cellStyle name="표_IQS00년 상반기보고000520(소장)-1.xls Chart 156_사장님IQS개선회의(조립생기팀0816)_Book1" xfId="12169"/>
    <cellStyle name="표_IQS00년 상반기보고000520(소장)-1.xls Chart 156_사장님IQS개선회의(조립생기팀0816)_인상시부담액(임,단협(1).04.26수정)" xfId="12170"/>
    <cellStyle name="표_IQS00년 상반기보고000520(소장)-1.xls Chart 156_인상시부담액(임,단협(1).04.26수정)" xfId="12171"/>
    <cellStyle name="표_IQS00년 상반기보고000520(소장)-1.xls Chart 156_정이사님보고0907" xfId="12172"/>
    <cellStyle name="표_IQS00년 상반기보고000520(소장)-1.xls Chart 156_정이사님보고0907_Book1" xfId="12173"/>
    <cellStyle name="표_IQS00년 상반기보고000520(소장)-1.xls Chart 156_정이사님보고0907_인상시부담액(임,단협(1).04.26수정)" xfId="12174"/>
    <cellStyle name="표_IQS00년 상반기보고000520(소장)-1.xls Chart 157" xfId="12175"/>
    <cellStyle name="표_IQS00년 상반기보고000520(소장)-1.xls Chart 157_Book1" xfId="12176"/>
    <cellStyle name="표_IQS00년 상반기보고000520(소장)-1.xls Chart 157_사장님IQS개선회의(조립생기팀0816)" xfId="12177"/>
    <cellStyle name="표_IQS00년 상반기보고000520(소장)-1.xls Chart 157_사장님IQS개선회의(조립생기팀0816)_Book1" xfId="12178"/>
    <cellStyle name="표_IQS00년 상반기보고000520(소장)-1.xls Chart 157_사장님IQS개선회의(조립생기팀0816)_인상시부담액(임,단협(1).04.26수정)" xfId="12179"/>
    <cellStyle name="표_IQS00년 상반기보고000520(소장)-1.xls Chart 157_인상시부담액(임,단협(1).04.26수정)" xfId="12180"/>
    <cellStyle name="표_IQS00년 상반기보고000520(소장)-1.xls Chart 157_정이사님보고0907" xfId="12181"/>
    <cellStyle name="표_IQS00년 상반기보고000520(소장)-1.xls Chart 157_정이사님보고0907_Book1" xfId="12182"/>
    <cellStyle name="표_IQS00년 상반기보고000520(소장)-1.xls Chart 157_정이사님보고0907_인상시부담액(임,단협(1).04.26수정)" xfId="12183"/>
    <cellStyle name="표_IQS00년 상반기보고000520(소장)-1.xls Chart 158" xfId="12184"/>
    <cellStyle name="표_IQS00년 상반기보고000520(소장)-1.xls Chart 158_Book1" xfId="12185"/>
    <cellStyle name="표_IQS00년 상반기보고000520(소장)-1.xls Chart 158_사장님IQS개선회의(조립생기팀0816)" xfId="12186"/>
    <cellStyle name="표_IQS00년 상반기보고000520(소장)-1.xls Chart 158_사장님IQS개선회의(조립생기팀0816)_Book1" xfId="12187"/>
    <cellStyle name="표_IQS00년 상반기보고000520(소장)-1.xls Chart 158_사장님IQS개선회의(조립생기팀0816)_인상시부담액(임,단협(1).04.26수정)" xfId="12188"/>
    <cellStyle name="표_IQS00년 상반기보고000520(소장)-1.xls Chart 158_인상시부담액(임,단협(1).04.26수정)" xfId="12189"/>
    <cellStyle name="표_IQS00년 상반기보고000520(소장)-1.xls Chart 158_정이사님보고0907" xfId="12190"/>
    <cellStyle name="표_IQS00년 상반기보고000520(소장)-1.xls Chart 158_정이사님보고0907_Book1" xfId="12191"/>
    <cellStyle name="표_IQS00년 상반기보고000520(소장)-1.xls Chart 158_정이사님보고0907_인상시부담액(임,단협(1).04.26수정)" xfId="12192"/>
    <cellStyle name="표_IQS00년 상반기보고000520(소장)-1.xls Chart 160" xfId="12193"/>
    <cellStyle name="표_IQS00년 상반기보고000520(소장)-1.xls Chart 160_Book1" xfId="12194"/>
    <cellStyle name="표_IQS00년 상반기보고000520(소장)-1.xls Chart 160_사장님IQS개선회의(조립생기팀0816)" xfId="12195"/>
    <cellStyle name="표_IQS00년 상반기보고000520(소장)-1.xls Chart 160_사장님IQS개선회의(조립생기팀0816)_Book1" xfId="12196"/>
    <cellStyle name="표_IQS00년 상반기보고000520(소장)-1.xls Chart 160_사장님IQS개선회의(조립생기팀0816)_인상시부담액(임,단협(1).04.26수정)" xfId="12197"/>
    <cellStyle name="표_IQS00년 상반기보고000520(소장)-1.xls Chart 160_인상시부담액(임,단협(1).04.26수정)" xfId="12198"/>
    <cellStyle name="표_IQS00년 상반기보고000520(소장)-1.xls Chart 160_정이사님보고0907" xfId="12199"/>
    <cellStyle name="표_IQS00년 상반기보고000520(소장)-1.xls Chart 160_정이사님보고0907_Book1" xfId="12200"/>
    <cellStyle name="표_IQS00년 상반기보고000520(소장)-1.xls Chart 160_정이사님보고0907_인상시부담액(임,단협(1).04.26수정)" xfId="12201"/>
    <cellStyle name="표_IQS00년 상반기보고000520(소장)-1.xls Chart 161" xfId="12202"/>
    <cellStyle name="표_IQS00년 상반기보고000520(소장)-1.xls Chart 161_Book1" xfId="12203"/>
    <cellStyle name="표_IQS00년 상반기보고000520(소장)-1.xls Chart 161_사장님IQS개선회의(조립생기팀0816)" xfId="12204"/>
    <cellStyle name="표_IQS00년 상반기보고000520(소장)-1.xls Chart 161_사장님IQS개선회의(조립생기팀0816)_Book1" xfId="12205"/>
    <cellStyle name="표_IQS00년 상반기보고000520(소장)-1.xls Chart 161_사장님IQS개선회의(조립생기팀0816)_인상시부담액(임,단협(1).04.26수정)" xfId="12206"/>
    <cellStyle name="표_IQS00년 상반기보고000520(소장)-1.xls Chart 161_인상시부담액(임,단협(1).04.26수정)" xfId="12207"/>
    <cellStyle name="표_IQS00년 상반기보고000520(소장)-1.xls Chart 161_정이사님보고0907" xfId="12208"/>
    <cellStyle name="표_IQS00년 상반기보고000520(소장)-1.xls Chart 161_정이사님보고0907_Book1" xfId="12209"/>
    <cellStyle name="표_IQS00년 상반기보고000520(소장)-1.xls Chart 161_정이사님보고0907_인상시부담액(임,단협(1).04.26수정)" xfId="12210"/>
    <cellStyle name="표_IQS00년 상반기보고000520(소장)-1_Book1" xfId="12211"/>
    <cellStyle name="표_IQS00년 상반기보고000520(소장)-1_사장님IQS개선회의(조립생기팀0816)" xfId="12212"/>
    <cellStyle name="표_IQS00년 상반기보고000520(소장)-1_사장님IQS개선회의(조립생기팀0816)_Book1" xfId="12213"/>
    <cellStyle name="표_IQS00년 상반기보고000520(소장)-1_사장님IQS개선회의(조립생기팀0816)_인상시부담액(임,단협(1).04.26수정)" xfId="12214"/>
    <cellStyle name="표_IQS00년 상반기보고000520(소장)-1_인상시부담액(임,단협(1).04.26수정)" xfId="12215"/>
    <cellStyle name="표_IQS00년 상반기보고000520(소장)-1_정이사님보고0907" xfId="12216"/>
    <cellStyle name="표_IQS00년 상반기보고000520(소장)-1_정이사님보고0907_Book1" xfId="12217"/>
    <cellStyle name="표_IQS00년 상반기보고000520(소장)-1_정이사님보고0907_인상시부담액(임,단협(1).04.26수정)" xfId="12218"/>
    <cellStyle name="표_KKK(GS)" xfId="12219"/>
    <cellStyle name="표_LLL(송림)" xfId="12220"/>
    <cellStyle name="표_계산서(공릉동)" xfId="12221"/>
    <cellStyle name="표_광교시범단지(오수자재)" xfId="12222"/>
    <cellStyle name="표_광교시범단지(오수토공)" xfId="12223"/>
    <cellStyle name="표_기초수량(H=2.5m용)" xfId="12224"/>
    <cellStyle name="표_냉방계산서 기본폼" xfId="12225"/>
    <cellStyle name="표_다_01_지역냉방계산서_광주" xfId="12226"/>
    <cellStyle name="표_별첨-1" xfId="12227"/>
    <cellStyle name="표_석촌동꽃마을빌딩" xfId="12228"/>
    <cellStyle name="표_석촌동꽃마을빌딩_107통신단-사무동신축" xfId="12229"/>
    <cellStyle name="표_석촌동꽃마을빌딩_KKK(GS)" xfId="12230"/>
    <cellStyle name="표_석촌동꽃마을빌딩_LLL(송림)" xfId="12231"/>
    <cellStyle name="표_석촌동꽃마을빌딩_계산서(공릉동)" xfId="12232"/>
    <cellStyle name="표_석촌동꽃마을빌딩_냉방계산서 기본폼" xfId="12233"/>
    <cellStyle name="표_석촌동꽃마을빌딩_다_01_지역냉방계산서_광주" xfId="12234"/>
    <cellStyle name="표_석촌동꽃마을빌딩_별첨-1" xfId="12235"/>
    <cellStyle name="표_석촌동꽃마을빌딩_소화계산서(공릉동)" xfId="12236"/>
    <cellStyle name="표_석촌동꽃마을빌딩_아파트(송림)" xfId="12237"/>
    <cellStyle name="표_석촌동꽃마을빌딩_에너지근거자료(GS)" xfId="12238"/>
    <cellStyle name="표_석촌동꽃마을빌딩_에너지근거자료(신봉)" xfId="12239"/>
    <cellStyle name="표_석촌동꽃마을빌딩_육본냉방계산서 기본폼" xfId="12240"/>
    <cellStyle name="표_석촌동꽃마을빌딩_표준" xfId="12241"/>
    <cellStyle name="표_설계서(갑지)0223" xfId="12242"/>
    <cellStyle name="표_성산아파트" xfId="12243"/>
    <cellStyle name="표_성산아파트_107통신단-사무동신축" xfId="12244"/>
    <cellStyle name="표_성산아파트_KKK(GS)" xfId="12245"/>
    <cellStyle name="표_성산아파트_LLL(송림)" xfId="12246"/>
    <cellStyle name="표_성산아파트_계산서(공릉동)" xfId="12247"/>
    <cellStyle name="표_성산아파트_냉방계산서 기본폼" xfId="12248"/>
    <cellStyle name="표_성산아파트_다_01_지역냉방계산서_광주" xfId="12249"/>
    <cellStyle name="표_성산아파트_별첨-1" xfId="12250"/>
    <cellStyle name="표_성산아파트_소화계산서(공릉동)" xfId="12251"/>
    <cellStyle name="표_성산아파트_아파트(송림)" xfId="12252"/>
    <cellStyle name="표_성산아파트_에너지근거자료(GS)" xfId="12253"/>
    <cellStyle name="표_성산아파트_에너지근거자료(신봉)" xfId="12254"/>
    <cellStyle name="표_성산아파트_육본냉방계산서 기본폼" xfId="12255"/>
    <cellStyle name="표_성산아파트_표준" xfId="12256"/>
    <cellStyle name="표_소화계산서(공릉동)" xfId="12257"/>
    <cellStyle name="표_수량산출서(수정)_01-토공_02-배수공" xfId="12258"/>
    <cellStyle name="표_수량산출서(수정)_01-토공_02-배수공_3차작업조사보고내역" xfId="12259"/>
    <cellStyle name="표_수량산출서(수정)_01-토공_02-배수공_관저부대-1차" xfId="12260"/>
    <cellStyle name="표_수량산출서(수정)_01-토공_02-배수공_관저부대-2차(070419)" xfId="12261"/>
    <cellStyle name="표_수량산출서(수정)_01-토공_02-배수공_관저부대-2차(070428)" xfId="12262"/>
    <cellStyle name="표_수량산출서(수정)_01-토공_02-배수공_관저부대-2차작업" xfId="12263"/>
    <cellStyle name="표_수량산출서(수정)_01-토공_02-배수공_복사본 관저부대-2차(070419)" xfId="12264"/>
    <cellStyle name="표_수량산출서(수정)_01-토공_02-배수공_증평부대-2차" xfId="12265"/>
    <cellStyle name="표_수량산출서(수정)_01-토공_02-배수공_토공" xfId="12266"/>
    <cellStyle name="표_수량산출서(수정)_01-토공_02-배수공_토공_3차작업조사보고내역" xfId="12267"/>
    <cellStyle name="표_수량산출서(수정)_01-토공_02-배수공_포장2차" xfId="12268"/>
    <cellStyle name="표_수량산출서(수정)_02-배수공" xfId="12269"/>
    <cellStyle name="표_수량산출서(수정)_02-배수공_02-반중력식옹벽" xfId="12270"/>
    <cellStyle name="표_수량산출서(수정)_02-배수공_02-반중력식옹벽_3차작업조사보고내역" xfId="12271"/>
    <cellStyle name="표_수량산출서(수정)_02-배수공_02-반중력식옹벽_토공" xfId="12272"/>
    <cellStyle name="표_수량산출서(수정)_02-배수공_02-반중력식옹벽_토공_3차작업조사보고내역" xfId="12273"/>
    <cellStyle name="표_수량산출서(수정)_02-배수공_02-배수공" xfId="12274"/>
    <cellStyle name="표_수량산출서(수정)_02-배수공_02-배수공_3차작업조사보고내역" xfId="12275"/>
    <cellStyle name="표_수량산출서(수정)_02-배수공_02-배수공_관저부대-1차" xfId="12276"/>
    <cellStyle name="표_수량산출서(수정)_02-배수공_02-배수공_관저부대-2차(070419)" xfId="12277"/>
    <cellStyle name="표_수량산출서(수정)_02-배수공_02-배수공_관저부대-2차(070428)" xfId="12278"/>
    <cellStyle name="표_수량산출서(수정)_02-배수공_02-배수공_관저부대-2차작업" xfId="12279"/>
    <cellStyle name="표_수량산출서(수정)_02-배수공_02-배수공_복사본 관저부대-2차(070419)" xfId="12280"/>
    <cellStyle name="표_수량산출서(수정)_02-배수공_02-배수공_증평부대-2차" xfId="12281"/>
    <cellStyle name="표_수량산출서(수정)_02-배수공_02-배수공_토공" xfId="12282"/>
    <cellStyle name="표_수량산출서(수정)_02-배수공_02-배수공_토공_3차작업조사보고내역" xfId="12283"/>
    <cellStyle name="표_수량산출서(수정)_02-배수공_02-배수공_포장2차" xfId="12284"/>
    <cellStyle name="표_수량산출서(수정)_02-배수공_3차작업조사보고내역" xfId="12285"/>
    <cellStyle name="표_수량산출서(수정)_02-배수공_관저부대-1차" xfId="12286"/>
    <cellStyle name="표_수량산출서(수정)_02-배수공_관저부대-2차(070419)" xfId="12287"/>
    <cellStyle name="표_수량산출서(수정)_02-배수공_관저부대-2차(070428)" xfId="12288"/>
    <cellStyle name="표_수량산출서(수정)_02-배수공_관저부대-2차작업" xfId="12289"/>
    <cellStyle name="표_수량산출서(수정)_02-배수공_반중력" xfId="12290"/>
    <cellStyle name="표_수량산출서(수정)_02-배수공_반중력_3차작업조사보고내역" xfId="12291"/>
    <cellStyle name="표_수량산출서(수정)_02-배수공_반중력_토공" xfId="12292"/>
    <cellStyle name="표_수량산출서(수정)_02-배수공_반중력_토공_3차작업조사보고내역" xfId="12293"/>
    <cellStyle name="표_수량산출서(수정)_02-배수공_복사본 관저부대-2차(070419)" xfId="12294"/>
    <cellStyle name="표_수량산출서(수정)_02-배수공_증평부대-2차" xfId="12295"/>
    <cellStyle name="표_수량산출서(수정)_02-배수공_토공" xfId="12296"/>
    <cellStyle name="표_수량산출서(수정)_02-배수공_토공_3차작업조사보고내역" xfId="12297"/>
    <cellStyle name="표_수량산출서(수정)_02-배수공_포장2차" xfId="12298"/>
    <cellStyle name="표_수량산출서(수정)_04-포장공_02-배수공" xfId="12299"/>
    <cellStyle name="표_수량산출서(수정)_04-포장공_02-배수공_3차작업조사보고내역" xfId="12300"/>
    <cellStyle name="표_수량산출서(수정)_04-포장공_02-배수공_관저부대-1차" xfId="12301"/>
    <cellStyle name="표_수량산출서(수정)_04-포장공_02-배수공_관저부대-2차(070419)" xfId="12302"/>
    <cellStyle name="표_수량산출서(수정)_04-포장공_02-배수공_관저부대-2차(070428)" xfId="12303"/>
    <cellStyle name="표_수량산출서(수정)_04-포장공_02-배수공_관저부대-2차작업" xfId="12304"/>
    <cellStyle name="표_수량산출서(수정)_04-포장공_02-배수공_복사본 관저부대-2차(070419)" xfId="12305"/>
    <cellStyle name="표_수량산출서(수정)_04-포장공_02-배수공_증평부대-2차" xfId="12306"/>
    <cellStyle name="표_수량산출서(수정)_04-포장공_02-배수공_토공" xfId="12307"/>
    <cellStyle name="표_수량산출서(수정)_04-포장공_02-배수공_토공_3차작업조사보고내역" xfId="12308"/>
    <cellStyle name="표_수량산출서(수정)_04-포장공_02-배수공_포장2차" xfId="12309"/>
    <cellStyle name="표_수량산출서(수정)_06-부대공_02-배수공" xfId="12310"/>
    <cellStyle name="표_수량산출서(수정)_06-부대공_02-배수공_3차작업조사보고내역" xfId="12311"/>
    <cellStyle name="표_수량산출서(수정)_06-부대공_02-배수공_관저부대-1차" xfId="12312"/>
    <cellStyle name="표_수량산출서(수정)_06-부대공_02-배수공_관저부대-2차(070419)" xfId="12313"/>
    <cellStyle name="표_수량산출서(수정)_06-부대공_02-배수공_관저부대-2차(070428)" xfId="12314"/>
    <cellStyle name="표_수량산출서(수정)_06-부대공_02-배수공_관저부대-2차작업" xfId="12315"/>
    <cellStyle name="표_수량산출서(수정)_06-부대공_02-배수공_복사본 관저부대-2차(070419)" xfId="12316"/>
    <cellStyle name="표_수량산출서(수정)_06-부대공_02-배수공_증평부대-2차" xfId="12317"/>
    <cellStyle name="표_수량산출서(수정)_06-부대공_02-배수공_토공" xfId="12318"/>
    <cellStyle name="표_수량산출서(수정)_06-부대공_02-배수공_토공_3차작업조사보고내역" xfId="12319"/>
    <cellStyle name="표_수량산출서(수정)_06-부대공_02-배수공_포장2차" xfId="12320"/>
    <cellStyle name="표_신성교회" xfId="12321"/>
    <cellStyle name="표_신성교회_107통신단-사무동신축" xfId="12322"/>
    <cellStyle name="표_신성교회_KKK(GS)" xfId="12323"/>
    <cellStyle name="표_신성교회_LLL(송림)" xfId="12324"/>
    <cellStyle name="표_신성교회_계산서(공릉동)" xfId="12325"/>
    <cellStyle name="표_신성교회_냉방계산서 기본폼" xfId="12326"/>
    <cellStyle name="표_신성교회_다_01_지역냉방계산서_광주" xfId="12327"/>
    <cellStyle name="표_신성교회_별첨-1" xfId="12328"/>
    <cellStyle name="표_신성교회_소화계산서(공릉동)" xfId="12329"/>
    <cellStyle name="표_신성교회_아파트(송림)" xfId="12330"/>
    <cellStyle name="표_신성교회_에너지근거자료(GS)" xfId="12331"/>
    <cellStyle name="표_신성교회_에너지근거자료(신봉)" xfId="12332"/>
    <cellStyle name="표_신성교회_육본냉방계산서 기본폼" xfId="12333"/>
    <cellStyle name="표_신성교회_표준" xfId="12334"/>
    <cellStyle name="표_아파트(송림)" xfId="12335"/>
    <cellStyle name="표_에너지근거자료(GS)" xfId="12336"/>
    <cellStyle name="표_에너지근거자료(신봉)" xfId="12337"/>
    <cellStyle name="표_우수개략1" xfId="12338"/>
    <cellStyle name="표_원가계산서" xfId="12339"/>
    <cellStyle name="표_육본냉방계산서 기본폼" xfId="12340"/>
    <cellStyle name="표_진입램프최종" xfId="12341"/>
    <cellStyle name="표_진입램프최종엑셀" xfId="12342"/>
    <cellStyle name="표_청라지구  스프링클러 설치" xfId="12343"/>
    <cellStyle name="표_충장 체육공원준공내역 " xfId="12344"/>
    <cellStyle name="표_표준" xfId="12345"/>
    <cellStyle name="표10" xfId="12346"/>
    <cellStyle name="표13" xfId="12347"/>
    <cellStyle name="표머릿글(上)" xfId="12348"/>
    <cellStyle name="표머릿글(中)" xfId="12349"/>
    <cellStyle name="표머릿글(下)" xfId="12350"/>
    <cellStyle name="표서식" xfId="12351"/>
    <cellStyle name="表示済みのハイパーリンク" xfId="1212"/>
    <cellStyle name="표준" xfId="0" builtinId="0"/>
    <cellStyle name="표준 10" xfId="12352"/>
    <cellStyle name="표준 11" xfId="12353"/>
    <cellStyle name="표준 12" xfId="12354"/>
    <cellStyle name="표준 12 2" xfId="12355"/>
    <cellStyle name="표준 13" xfId="12356"/>
    <cellStyle name="표준 14" xfId="12357"/>
    <cellStyle name="표준 14 2" xfId="12358"/>
    <cellStyle name="표준 14 2 2" xfId="12359"/>
    <cellStyle name="표준 14 2 2 3" xfId="12360"/>
    <cellStyle name="표준 14 2 2 3 2 2" xfId="12361"/>
    <cellStyle name="표준 14 3" xfId="12362"/>
    <cellStyle name="표준 15" xfId="12363"/>
    <cellStyle name="표준 15 2" xfId="12364"/>
    <cellStyle name="표준 16" xfId="12365"/>
    <cellStyle name="표준 16 2" xfId="12366"/>
    <cellStyle name="표준 17" xfId="12367"/>
    <cellStyle name="표준 17 2" xfId="12368"/>
    <cellStyle name="표준 18" xfId="12369"/>
    <cellStyle name="표준 18 2" xfId="12370"/>
    <cellStyle name="표준 19" xfId="12371"/>
    <cellStyle name="표준 19 2" xfId="12372"/>
    <cellStyle name="표준 2" xfId="2"/>
    <cellStyle name="표준 2 2" xfId="5"/>
    <cellStyle name="표준 2 2 3 2" xfId="12373"/>
    <cellStyle name="표준 2 3" xfId="12374"/>
    <cellStyle name="표준 2 3 2" xfId="12375"/>
    <cellStyle name="표준 2 4" xfId="12376"/>
    <cellStyle name="표준 2 4 2" xfId="12377"/>
    <cellStyle name="표준 2 5" xfId="12378"/>
    <cellStyle name="표준 2 6" xfId="12379"/>
    <cellStyle name="표준 2_110124 마곡지구 6단지 조경내역-원가계산" xfId="12380"/>
    <cellStyle name="표준 20" xfId="12381"/>
    <cellStyle name="표준 21" xfId="12382"/>
    <cellStyle name="표준 22" xfId="12383"/>
    <cellStyle name="표준 23" xfId="12384"/>
    <cellStyle name="표준 24" xfId="12385"/>
    <cellStyle name="표준 25" xfId="12386"/>
    <cellStyle name="표준 26" xfId="12387"/>
    <cellStyle name="표준 3" xfId="1213"/>
    <cellStyle name="표준 3 2" xfId="1214"/>
    <cellStyle name="표준 3 3" xfId="12388"/>
    <cellStyle name="표준 4" xfId="1215"/>
    <cellStyle name="표준 4 2" xfId="12389"/>
    <cellStyle name="표준 5" xfId="1216"/>
    <cellStyle name="표준 5 2" xfId="1217"/>
    <cellStyle name="표준 5 3" xfId="12390"/>
    <cellStyle name="표준 5 4" xfId="12391"/>
    <cellStyle name="표준 5 5" xfId="12392"/>
    <cellStyle name="표준 6" xfId="1218"/>
    <cellStyle name="표준 6 2" xfId="12393"/>
    <cellStyle name="표준 7" xfId="1219"/>
    <cellStyle name="표준 7 2" xfId="12394"/>
    <cellStyle name="표준 7 3" xfId="12395"/>
    <cellStyle name="표준 8" xfId="12396"/>
    <cellStyle name="표준 9" xfId="12397"/>
    <cellStyle name="標準_Akia(F）-8" xfId="1220"/>
    <cellStyle name="표준_동신산업" xfId="12441"/>
    <cellStyle name="표준_수지2차 예산서(26회)-지하주차장균열보수외(r02)" xfId="12442"/>
    <cellStyle name="표준1" xfId="1221"/>
    <cellStyle name="표준10" xfId="12398"/>
    <cellStyle name="표준2" xfId="1222"/>
    <cellStyle name="표준체" xfId="12399"/>
    <cellStyle name="표준ۤ총공사원가(집행원가)" xfId="12400"/>
    <cellStyle name="표쥰" xfId="12401"/>
    <cellStyle name="하이퍼링크 2" xfId="1223"/>
    <cellStyle name="합   계" xfId="12402"/>
    <cellStyle name="합산" xfId="1224"/>
    <cellStyle name="합산 2" xfId="12403"/>
    <cellStyle name="합산 3" xfId="12404"/>
    <cellStyle name="합산 4" xfId="12405"/>
    <cellStyle name="합산 5" xfId="12406"/>
    <cellStyle name="桁区切り [0.00]_ARC-2" xfId="2819"/>
    <cellStyle name="桁区切り_ARC-2" xfId="2820"/>
    <cellStyle name="貨幣 [0]_GARMENT STEP FORM HK" xfId="1225"/>
    <cellStyle name="貨幣_GARMENT STEP FORM HK" xfId="1226"/>
    <cellStyle name="화폐기호" xfId="1227"/>
    <cellStyle name="화폐기호 2" xfId="12407"/>
    <cellStyle name="화폐기호 3" xfId="12408"/>
    <cellStyle name="화폐기호 4" xfId="12409"/>
    <cellStyle name="화폐기호 5" xfId="12410"/>
    <cellStyle name="화폐기호0" xfId="1228"/>
    <cellStyle name="화폐기호0 2" xfId="12411"/>
    <cellStyle name="화폐기호0 3" xfId="12412"/>
    <cellStyle name="화폐기호0 4" xfId="12413"/>
    <cellStyle name="화폐기호0 5" xfId="12414"/>
    <cellStyle name="ㅣ" xfId="12415"/>
  </cellStyles>
  <dxfs count="0"/>
  <tableStyles count="0" defaultTableStyle="TableStyleMedium2" defaultPivotStyle="PivotStyleLight16"/>
  <colors>
    <mruColors>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76;&#51032;&#51221;\C\&#44277;&#47924;&#50629;&#47924;\&#45824;&#48376;&#49324;\&#44148;&#52629;&#49884;&#44277;&#54016;%20&#44277;&#49324;&#54788;&#54889;&#48372;&#44256;\4&#50900;&#49892;&#51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cljh\c\EXCEL\&#49688;&#51452;\&#49324;&#50629;&#49457;~1\96\&#49552;&#51061;&#445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0980;&#48337;&#55148;/&#54532;&#47196;&#51229;&#53944;/&#44288;&#47532;&#51452;&#52404;/&#51652;&#54665;&#51473;/&#44221;&#44592;&#46020;&#48149;&#47932;&#44288;/&#45824;&#49328;/&#44221;&#44592;&#46020;%20&#48149;&#47932;&#44288;%20&#50648;&#47532;&#48288;&#51060;&#53552;%20&#49444;&#52824;&#44277;&#49324;%20&#44204;&#51201;&#49436;_&#45824;&#49328;&#50472;&#50640;&#49828;&#50640;&#51060;_25.0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목표세부명세"/>
      <sheetName val="4월실적"/>
      <sheetName val="자동제어"/>
      <sheetName val="실적공사"/>
      <sheetName val="재료"/>
      <sheetName val="예가표"/>
      <sheetName val="시멘트"/>
      <sheetName val="노임이"/>
      <sheetName val="7 (2)"/>
      <sheetName val="노임단가"/>
      <sheetName val="4.공사별"/>
      <sheetName val="금액내역서"/>
      <sheetName val="DATA"/>
      <sheetName val="내역"/>
      <sheetName val="6공구(당초)"/>
      <sheetName val="전선 및 전선관"/>
      <sheetName val="식재"/>
      <sheetName val="시설물 "/>
      <sheetName val="목통"/>
      <sheetName val="2단지_원가"/>
      <sheetName val="일반부표"/>
      <sheetName val="계획고"/>
      <sheetName val="갑지1"/>
      <sheetName val="현장관리비"/>
      <sheetName val="c_balju"/>
      <sheetName val="내역서"/>
      <sheetName val="집계표"/>
      <sheetName val="입찰안"/>
      <sheetName val="부대공Ⅱ"/>
      <sheetName val="DATA2000"/>
      <sheetName val="연돌일위집계"/>
      <sheetName val="원가계산서"/>
      <sheetName val="장기차입금"/>
      <sheetName val="내역표지"/>
      <sheetName val="유림골조"/>
      <sheetName val="도급FORM"/>
      <sheetName val="당초"/>
      <sheetName val="01"/>
      <sheetName val="Sheet1"/>
      <sheetName val="Sheet10"/>
      <sheetName val="CTEMCOST"/>
      <sheetName val="직원인원"/>
      <sheetName val="스포회원매출"/>
      <sheetName val="옥외외등집계표"/>
      <sheetName val="화전내"/>
      <sheetName val="업무처리전"/>
      <sheetName val="정부노임단가"/>
      <sheetName val="설산1.나"/>
      <sheetName val="본사S"/>
      <sheetName val="RESOURCE"/>
      <sheetName val="ABUT수량-A1"/>
      <sheetName val="BREAKDOWN(철거설치)"/>
      <sheetName val="조도계산서 (도서)"/>
      <sheetName val="음료실행"/>
      <sheetName val="동선(을)"/>
      <sheetName val="물가자료"/>
      <sheetName val="A"/>
      <sheetName val="부안일위"/>
      <sheetName val="#REF"/>
      <sheetName val="잡비"/>
      <sheetName val="실행"/>
      <sheetName val="DHEQSUPT"/>
      <sheetName val="지급자재"/>
      <sheetName val="조직도"/>
      <sheetName val="총괄집계"/>
      <sheetName val="설계내역서"/>
      <sheetName val="COVER"/>
      <sheetName val="본사공가현황"/>
      <sheetName val="Shape code"/>
      <sheetName val="TOWER 12TON"/>
      <sheetName val="TOWER 10TON"/>
      <sheetName val="실행철강하도"/>
      <sheetName val="화설내"/>
      <sheetName val="P.M 별"/>
      <sheetName val="분류코드 이름관리"/>
      <sheetName val="Sheet13"/>
      <sheetName val="발전기"/>
      <sheetName val="Sheet14"/>
      <sheetName val="에너지동"/>
      <sheetName val="표지"/>
      <sheetName val="설비원가"/>
      <sheetName val="6PILE  (돌출)"/>
      <sheetName val="공통비총괄표"/>
      <sheetName val="Sheet2"/>
      <sheetName val="TRE TABLE"/>
      <sheetName val="예정(3)"/>
      <sheetName val="동원(3)"/>
      <sheetName val="Y-WORK"/>
      <sheetName val="P-산#1-1(WOWA1)"/>
      <sheetName val="GAEYO"/>
      <sheetName val="실적62"/>
      <sheetName val="Equipment"/>
      <sheetName val="TL,Termination"/>
      <sheetName val="Cable,Conduit"/>
      <sheetName val="공사개요"/>
      <sheetName val="단가"/>
      <sheetName val="전체"/>
      <sheetName val="공사비예산서(토목분)"/>
      <sheetName val="수량산출서(마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표세부명세"/>
      <sheetName val="은행"/>
      <sheetName val="양식"/>
      <sheetName val="총괄"/>
      <sheetName val="가리봉pro"/>
      <sheetName val="복합pro"/>
      <sheetName val="연립pro"/>
      <sheetName val="부산1pro"/>
      <sheetName val="경상집계"/>
      <sheetName val="경상총괄"/>
      <sheetName val="수지총괄"/>
      <sheetName val="수지집계"/>
      <sheetName val="양도손익"/>
      <sheetName val="양도손익총괄"/>
      <sheetName val="양도수지집계"/>
      <sheetName val="양도수지총괄"/>
      <sheetName val="부산2pro"/>
      <sheetName val="석관pro"/>
      <sheetName val="수원pro"/>
      <sheetName val="은행pro"/>
      <sheetName val="잠원PRO"/>
      <sheetName val="홍은pro"/>
      <sheetName val="원주pro"/>
      <sheetName val="이천pro"/>
      <sheetName val="창현pro"/>
      <sheetName val="춘천pro"/>
      <sheetName val="오남2차pro"/>
      <sheetName val="창신PRO"/>
      <sheetName val="서곡PRO"/>
      <sheetName val="연성pro"/>
      <sheetName val="팔달pro"/>
      <sheetName val="병점PRO"/>
      <sheetName val="잠원"/>
      <sheetName val="가리봉동"/>
      <sheetName val="석관"/>
      <sheetName val="홍은"/>
      <sheetName val="이천"/>
      <sheetName val="부산"/>
      <sheetName val="부산2"/>
      <sheetName val="창현"/>
      <sheetName val="수원"/>
      <sheetName val="자금추정"/>
      <sheetName val="콘도손익"/>
      <sheetName val="장림"/>
      <sheetName val="장림전제"/>
      <sheetName val="Sheet2"/>
      <sheetName val="Sheet3"/>
      <sheetName val="공문"/>
      <sheetName val="VXXX"/>
      <sheetName val="VXXXXX"/>
      <sheetName val="II손익관리"/>
      <sheetName val="1.종합손익(도급)"/>
      <sheetName val="1.종합손익(주택,개발)"/>
      <sheetName val="2.실행예산"/>
      <sheetName val="2.2과부족"/>
      <sheetName val="2.3원가절감"/>
      <sheetName val="8.외주비집행현황"/>
      <sheetName val="9.자재비"/>
      <sheetName val="10.현장집행"/>
      <sheetName val="3.추가원가"/>
      <sheetName val="3.추가원가 (2)"/>
      <sheetName val="4.사전공사"/>
      <sheetName val="5.추정공사비"/>
      <sheetName val="6.금융비용"/>
      <sheetName val="7.공사비집행현황(총괄)"/>
      <sheetName val="11.1생산성"/>
      <sheetName val="인력대비(정직)"/>
      <sheetName val="11.2인원산출"/>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입찰안"/>
      <sheetName val="노임이"/>
      <sheetName val="공통가설"/>
      <sheetName val="첨부1"/>
      <sheetName val="간접"/>
      <sheetName val="집계표"/>
      <sheetName val="손익분석"/>
      <sheetName val="수입"/>
      <sheetName val="손익"/>
      <sheetName val="현금흐름"/>
      <sheetName val="관로내역원"/>
      <sheetName val="SUMMARY"/>
      <sheetName val="PAINT"/>
      <sheetName val="A4288"/>
      <sheetName val="CTEMCOST"/>
      <sheetName val="ELECTRIC"/>
      <sheetName val="자바라1"/>
      <sheetName val="C-A(취합)파리"/>
      <sheetName val="SG"/>
      <sheetName val="손익기01"/>
      <sheetName val="Sheet1"/>
      <sheetName val="동선(을)"/>
      <sheetName val="COL"/>
      <sheetName val="수정시산표"/>
      <sheetName val="주택"/>
      <sheetName val="주택(백만원)"/>
      <sheetName val="설계내역서"/>
      <sheetName val="신공항A-9(원가수정)"/>
      <sheetName val="KUNGDEVI"/>
      <sheetName val="그래프"/>
      <sheetName val="GDP"/>
      <sheetName val="5Traffic1"/>
      <sheetName val="부문인원3"/>
      <sheetName val="현장관리비"/>
      <sheetName val="감독1130"/>
      <sheetName val="전계가"/>
      <sheetName val="인사자료총집계"/>
      <sheetName val="원가계산서"/>
      <sheetName val="금액내역서"/>
      <sheetName val="실행내역"/>
      <sheetName val="예가표"/>
      <sheetName val="시멘트"/>
      <sheetName val="공사개요"/>
      <sheetName val="bm(CIcable)"/>
      <sheetName val="공사비집계"/>
      <sheetName val="CC Down load 0716"/>
      <sheetName val="화물2팀"/>
      <sheetName val="변경실행(2차) "/>
      <sheetName val="외주수리비"/>
      <sheetName val="계류장사용료"/>
      <sheetName val="정비재료비"/>
      <sheetName val="지상조업료"/>
      <sheetName val="AT"/>
      <sheetName val="B777"/>
      <sheetName val="신공항"/>
      <sheetName val="JJ"/>
      <sheetName val="잡유비"/>
      <sheetName val="MA"/>
      <sheetName val="MC"/>
      <sheetName val="ME"/>
      <sheetName val="MF"/>
      <sheetName val="MI"/>
      <sheetName val="MT"/>
      <sheetName val="QA"/>
      <sheetName val="01"/>
      <sheetName val="금융"/>
      <sheetName val="결재인"/>
      <sheetName val="내역"/>
      <sheetName val="단가"/>
      <sheetName val="SCHEDULE"/>
      <sheetName val="노임단가"/>
      <sheetName val="982월원안"/>
      <sheetName val="내역서"/>
      <sheetName val="DATA"/>
      <sheetName val="실적공사"/>
      <sheetName val="APT"/>
      <sheetName val="나.출고"/>
      <sheetName val="나.입고"/>
      <sheetName val="8월차잔"/>
      <sheetName val="유동성사채"/>
      <sheetName val="3계정별(고속)"/>
      <sheetName val="고속"/>
      <sheetName val="고속목표"/>
      <sheetName val="09년인건비(고속)"/>
      <sheetName val="3계정별(자동주유기)"/>
      <sheetName val="자동주유기"/>
      <sheetName val="자동주유목표"/>
      <sheetName val="고속합산"/>
      <sheetName val="고속합산목표"/>
      <sheetName val="3계정별(속리산)"/>
      <sheetName val="속리산"/>
      <sheetName val="속리산목표"/>
      <sheetName val="09년 인건비(속리산)"/>
      <sheetName val="고속속리산"/>
      <sheetName val="고속속리산목표"/>
      <sheetName val="직행"/>
      <sheetName val="직행목표"/>
      <sheetName val="합산"/>
      <sheetName val="합산목표"/>
      <sheetName val="속리산제외"/>
      <sheetName val="속리산제외목표"/>
      <sheetName val="09년월별예산(운송)"/>
      <sheetName val="합산목표(감가+57.5)"/>
      <sheetName val="호프"/>
      <sheetName val="산근"/>
      <sheetName val="여흥"/>
      <sheetName val="업무처리전"/>
      <sheetName val="woo(mac)"/>
      <sheetName val="노무비"/>
      <sheetName val="TR제작사양"/>
      <sheetName val="JUCKEYK"/>
      <sheetName val="#REF"/>
      <sheetName val="기성청구 공문"/>
      <sheetName val="IW-LIST"/>
      <sheetName val="견적의뢰"/>
      <sheetName val="공통부대관리"/>
      <sheetName val="예정(3)"/>
      <sheetName val="갑지(추정)"/>
      <sheetName val="b_balju (2)"/>
      <sheetName val="b_gunmul"/>
      <sheetName val="  한국 AMP ASP-23 판매가격  "/>
      <sheetName val="ABUT수량-A1"/>
      <sheetName val="장기대여금1"/>
      <sheetName val="중기조종사 단위단가"/>
      <sheetName val="화의-현금흐름"/>
      <sheetName val="6PILE  (돌출)"/>
      <sheetName val="기계경비(시간당)"/>
      <sheetName val="램머"/>
      <sheetName val="유림골조"/>
      <sheetName val="공통비총괄표"/>
      <sheetName val="방배동내역(리라)"/>
      <sheetName val="감가상각"/>
      <sheetName val="2연암거"/>
      <sheetName val="경사수로집계표"/>
      <sheetName val="경사수로"/>
      <sheetName val="진입교량"/>
      <sheetName val="원가(통신)"/>
      <sheetName val="Variables"/>
      <sheetName val="제조원가 원단위 분석"/>
      <sheetName val="종합표양식(품의 &amp; 입고)_2"/>
      <sheetName val="상각스케쥴(조정)"/>
      <sheetName val="총괄내역서"/>
      <sheetName val="금융비용"/>
      <sheetName val="원가관리 (동월대비)"/>
      <sheetName val="요약"/>
      <sheetName val="45,46"/>
      <sheetName val="익월수주전망"/>
      <sheetName val="980731"/>
      <sheetName val="광곡세부내역"/>
      <sheetName val="S&amp;R"/>
      <sheetName val="시산표(매출조정전)"/>
      <sheetName val="93"/>
      <sheetName val="동원(3)"/>
      <sheetName val="토목검측서"/>
      <sheetName val="2-2.매출분석"/>
      <sheetName val="RECIMAKE"/>
      <sheetName val="A-100전제"/>
      <sheetName val="몰드시스템 리스트"/>
      <sheetName val="정비손익"/>
      <sheetName val="200"/>
      <sheetName val="Calen"/>
      <sheetName val="MIJIBI"/>
      <sheetName val="입찰내역서"/>
      <sheetName val="영동(D)"/>
      <sheetName val="표지"/>
      <sheetName val="설비원가"/>
      <sheetName val="수주현황2월"/>
      <sheetName val="기본DATA"/>
      <sheetName val="Sheet1 (2)"/>
      <sheetName val="실행철강하도"/>
      <sheetName val="일위대가표"/>
      <sheetName val="추가예산"/>
      <sheetName val="집행내역"/>
      <sheetName val="자재단가"/>
      <sheetName val="적용건축"/>
      <sheetName val="Borrower"/>
      <sheetName val="MIBK원단위"/>
      <sheetName val="Proposal"/>
      <sheetName val="7 (2)"/>
      <sheetName val="역T형"/>
      <sheetName val="중요02월25일"/>
      <sheetName val="정산표"/>
      <sheetName val="월말명세0912"/>
      <sheetName val="11.외화채무증권(AFS,HTM)08"/>
      <sheetName val="Hedge09"/>
      <sheetName val="13.감액TEST_08"/>
      <sheetName val="해외채권"/>
      <sheetName val="BS09"/>
      <sheetName val="단가추이"/>
      <sheetName val="경유량추이"/>
      <sheetName val="단가산출"/>
      <sheetName val="A-4"/>
      <sheetName val="Sheet13"/>
      <sheetName val="Sheet14"/>
      <sheetName val="37개월"/>
      <sheetName val="물량표"/>
      <sheetName val="재료"/>
      <sheetName val="점수계산1-2"/>
      <sheetName val="SIL98"/>
      <sheetName val="일위대가"/>
      <sheetName val="대비표"/>
      <sheetName val="골조시행"/>
      <sheetName val="Total"/>
      <sheetName val="조명시설"/>
      <sheetName val="SM1-09"/>
      <sheetName val="SM2-09"/>
      <sheetName val="BD-09"/>
      <sheetName val="총내역서"/>
      <sheetName val="주형"/>
      <sheetName val="sum1 (2)"/>
      <sheetName val="적격"/>
      <sheetName val="3.바닥판설계"/>
      <sheetName val="개발비자산성검토"/>
      <sheetName val="단가표"/>
      <sheetName val="RE9604"/>
      <sheetName val="평가제외"/>
      <sheetName val="12년 CF(9월)"/>
      <sheetName val="SO416"/>
      <sheetName val="가공MH"/>
      <sheetName val="08년(Form1)"/>
      <sheetName val="1_종합손익(도급)"/>
      <sheetName val="1_종합손익(주택,개발)"/>
      <sheetName val="2_실행예산"/>
      <sheetName val="2_2과부족"/>
      <sheetName val="2_3원가절감"/>
      <sheetName val="8_외주비집행현황"/>
      <sheetName val="9_자재비"/>
      <sheetName val="10_현장집행"/>
      <sheetName val="3_추가원가"/>
      <sheetName val="3_추가원가_(2)"/>
      <sheetName val="4_사전공사"/>
      <sheetName val="5_추정공사비"/>
      <sheetName val="6_금융비용"/>
      <sheetName val="7_공사비집행현황(총괄)"/>
      <sheetName val="11_1생산성"/>
      <sheetName val="11_2인원산출"/>
      <sheetName val="13월별BS"/>
      <sheetName val="부하계산서"/>
      <sheetName val="하수급견적대비"/>
      <sheetName val="재고현황"/>
      <sheetName val="XZLC004_PART2"/>
      <sheetName val="XZLC003_PART1"/>
      <sheetName val="조경"/>
      <sheetName val="손익현황"/>
      <sheetName val="현황CODE"/>
      <sheetName val="단가(반정3교-원주)"/>
      <sheetName val="원가계산하도"/>
      <sheetName val="CC16-내역서"/>
      <sheetName val="미드수량"/>
      <sheetName val="참조"/>
      <sheetName val="DATE"/>
      <sheetName val="CC_Down_load_0716"/>
      <sheetName val="변경실행(2차)_"/>
      <sheetName val="나_출고"/>
      <sheetName val="나_입고"/>
      <sheetName val="09년_인건비(속리산)"/>
      <sheetName val="합산목표(감가+57_5)"/>
      <sheetName val="기성청구_공문"/>
      <sheetName val="발행제기"/>
      <sheetName val="2.대외공문"/>
      <sheetName val="97년추정손익계산서"/>
      <sheetName val="表21 净利润调节表"/>
      <sheetName val="업무연락"/>
      <sheetName val="Ethylene"/>
      <sheetName val="월별매출"/>
      <sheetName val="ChlorAlkali"/>
      <sheetName val="VXXXXXXX"/>
      <sheetName val="지점장"/>
      <sheetName val="부서코드표"/>
      <sheetName val="2.총괄표"/>
      <sheetName val="LinerWt"/>
      <sheetName val="CAUDIT"/>
      <sheetName val="현장지지물물량"/>
      <sheetName val="ADR"/>
      <sheetName val="D-623D"/>
      <sheetName val="BQMPALOC"/>
      <sheetName val="세부내역서"/>
      <sheetName val="입찰보고"/>
      <sheetName val="Project Brief"/>
      <sheetName val="물량표(신)"/>
      <sheetName val="대공종"/>
      <sheetName val="산출근거"/>
      <sheetName val="일위(토목)"/>
      <sheetName val="신공"/>
      <sheetName val="슬래브"/>
      <sheetName val="slipsumpR"/>
      <sheetName val="품셈TABLE"/>
      <sheetName val="품셈표"/>
      <sheetName val="갑근세납세필증명원"/>
      <sheetName val="월별수입"/>
      <sheetName val="차수"/>
      <sheetName val="담보"/>
      <sheetName val="1유리"/>
      <sheetName val="예적금"/>
      <sheetName val="월별손익"/>
      <sheetName val="매출"/>
      <sheetName val="비가동-20"/>
      <sheetName val="완제품3"/>
      <sheetName val="MEMORY"/>
      <sheetName val=""/>
      <sheetName val="입찰내역 발주처 양식"/>
      <sheetName val="_x0018__x0000_"/>
      <sheetName val="참조시트"/>
      <sheetName val="Y-WORK"/>
      <sheetName val="INPUT"/>
      <sheetName val="TRE TABLE"/>
      <sheetName val="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견적서"/>
      <sheetName val="집계표"/>
      <sheetName val="내역서"/>
    </sheetNames>
    <sheetDataSet>
      <sheetData sheetId="0"/>
      <sheetData sheetId="1"/>
      <sheetData sheetId="2"/>
      <sheetData sheetId="3">
        <row r="5">
          <cell r="A5" t="str">
            <v>1. 기초보강공사</v>
          </cell>
        </row>
        <row r="25">
          <cell r="L25">
            <v>51666000</v>
          </cell>
        </row>
        <row r="26">
          <cell r="A26" t="str">
            <v>2. 철거 및 가설 공사</v>
          </cell>
        </row>
        <row r="34">
          <cell r="A34" t="str">
            <v>3. E/L PIT 형성공사</v>
          </cell>
        </row>
        <row r="48">
          <cell r="A48" t="str">
            <v>4. 철골공사</v>
          </cell>
        </row>
        <row r="68">
          <cell r="A68" t="str">
            <v>5. 유리마감</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5"/>
  <sheetViews>
    <sheetView tabSelected="1" view="pageBreakPreview" zoomScale="130" zoomScaleNormal="100" zoomScaleSheetLayoutView="130" workbookViewId="0">
      <pane ySplit="4" topLeftCell="A5" activePane="bottomLeft" state="frozen"/>
      <selection activeCell="D1" sqref="D1"/>
      <selection pane="bottomLeft" activeCell="D7" sqref="D7"/>
    </sheetView>
  </sheetViews>
  <sheetFormatPr defaultColWidth="9" defaultRowHeight="16.5"/>
  <cols>
    <col min="1" max="2" width="5.625" style="1" customWidth="1"/>
    <col min="3" max="3" width="28.875" style="1" bestFit="1" customWidth="1"/>
    <col min="4" max="4" width="36.625" style="1" customWidth="1"/>
    <col min="5" max="5" width="40" style="3" customWidth="1"/>
    <col min="6" max="6" width="9.25" style="1" customWidth="1"/>
    <col min="7" max="7" width="9" style="1"/>
    <col min="8" max="8" width="15.375" style="1" bestFit="1" customWidth="1"/>
    <col min="9" max="9" width="5.75" style="1" customWidth="1"/>
    <col min="10" max="11" width="14.75" style="1" customWidth="1"/>
    <col min="12" max="14" width="14.75" style="2" customWidth="1"/>
    <col min="15" max="15" width="14.75" style="1" customWidth="1"/>
    <col min="16" max="16384" width="9" style="1"/>
  </cols>
  <sheetData>
    <row r="1" spans="1:15" ht="33.75" customHeight="1">
      <c r="A1" s="157" t="s">
        <v>37</v>
      </c>
      <c r="B1" s="157"/>
      <c r="C1" s="157"/>
      <c r="D1" s="157"/>
      <c r="E1" s="157"/>
      <c r="F1" s="157"/>
    </row>
    <row r="2" spans="1:15" ht="24.75" customHeight="1" thickBot="1">
      <c r="A2" s="158" t="str">
        <f>내역서!C1</f>
        <v>[공사명]  경기도박물관 전망용 승강기 승강로 축조공사</v>
      </c>
      <c r="B2" s="158"/>
      <c r="C2" s="158"/>
      <c r="D2" s="158"/>
      <c r="E2" s="158"/>
      <c r="F2" s="158"/>
    </row>
    <row r="3" spans="1:15" s="4" customFormat="1" ht="11.1" customHeight="1">
      <c r="A3" s="159" t="s">
        <v>7</v>
      </c>
      <c r="B3" s="160"/>
      <c r="C3" s="161"/>
      <c r="D3" s="177" t="s">
        <v>40</v>
      </c>
      <c r="E3" s="165" t="s">
        <v>8</v>
      </c>
      <c r="F3" s="179" t="s">
        <v>36</v>
      </c>
      <c r="L3" s="5"/>
      <c r="M3" s="5"/>
      <c r="N3" s="5"/>
    </row>
    <row r="4" spans="1:15" s="4" customFormat="1" ht="11.1" customHeight="1" thickBot="1">
      <c r="A4" s="162"/>
      <c r="B4" s="163"/>
      <c r="C4" s="164"/>
      <c r="D4" s="178"/>
      <c r="E4" s="166"/>
      <c r="F4" s="180"/>
      <c r="L4" s="5"/>
      <c r="M4" s="5"/>
      <c r="N4" s="5"/>
    </row>
    <row r="5" spans="1:15" s="14" customFormat="1" ht="13.35" customHeight="1" thickTop="1">
      <c r="A5" s="167" t="s">
        <v>35</v>
      </c>
      <c r="B5" s="170" t="s">
        <v>38</v>
      </c>
      <c r="C5" s="69" t="s">
        <v>9</v>
      </c>
      <c r="D5" s="70">
        <f>집계표!F29</f>
        <v>74304450</v>
      </c>
      <c r="E5" s="71"/>
      <c r="F5" s="72" t="s">
        <v>4</v>
      </c>
      <c r="L5" s="15"/>
      <c r="M5" s="15"/>
      <c r="N5" s="15"/>
    </row>
    <row r="6" spans="1:15" s="14" customFormat="1" ht="13.35" customHeight="1">
      <c r="A6" s="168"/>
      <c r="B6" s="171"/>
      <c r="C6" s="50" t="s">
        <v>10</v>
      </c>
      <c r="D6" s="51">
        <v>0</v>
      </c>
      <c r="E6" s="59"/>
      <c r="F6" s="53" t="s">
        <v>4</v>
      </c>
      <c r="L6" s="15"/>
      <c r="M6" s="15"/>
      <c r="N6" s="15"/>
    </row>
    <row r="7" spans="1:15" s="14" customFormat="1" ht="13.35" customHeight="1">
      <c r="A7" s="168"/>
      <c r="B7" s="172"/>
      <c r="C7" s="65" t="s">
        <v>11</v>
      </c>
      <c r="D7" s="66">
        <f>TRUNC(D5+D6, 0)</f>
        <v>74304450</v>
      </c>
      <c r="E7" s="67" t="s">
        <v>4</v>
      </c>
      <c r="F7" s="68" t="s">
        <v>4</v>
      </c>
      <c r="J7" s="16"/>
      <c r="K7" s="16"/>
      <c r="L7" s="17"/>
      <c r="M7" s="17"/>
      <c r="N7" s="17"/>
      <c r="O7" s="16"/>
    </row>
    <row r="8" spans="1:15" s="14" customFormat="1" ht="13.35" customHeight="1">
      <c r="A8" s="168"/>
      <c r="B8" s="173" t="s">
        <v>39</v>
      </c>
      <c r="C8" s="61" t="s">
        <v>12</v>
      </c>
      <c r="D8" s="62">
        <f>집계표!H29</f>
        <v>103295146</v>
      </c>
      <c r="E8" s="63" t="s">
        <v>4</v>
      </c>
      <c r="F8" s="64" t="s">
        <v>4</v>
      </c>
      <c r="J8" s="16"/>
      <c r="K8" s="16"/>
      <c r="L8" s="17"/>
      <c r="M8" s="17"/>
      <c r="N8" s="17"/>
      <c r="O8" s="16"/>
    </row>
    <row r="9" spans="1:15" s="14" customFormat="1" ht="13.35" customHeight="1">
      <c r="A9" s="168"/>
      <c r="B9" s="171"/>
      <c r="C9" s="50" t="s">
        <v>13</v>
      </c>
      <c r="D9" s="51">
        <f>TRUNC(D8*0.15, 0)</f>
        <v>15494271</v>
      </c>
      <c r="E9" s="59" t="s">
        <v>82</v>
      </c>
      <c r="F9" s="53" t="s">
        <v>4</v>
      </c>
      <c r="J9" s="16"/>
      <c r="K9" s="16"/>
      <c r="L9" s="17"/>
      <c r="M9" s="17"/>
      <c r="N9" s="17"/>
      <c r="O9" s="16"/>
    </row>
    <row r="10" spans="1:15" s="14" customFormat="1" ht="13.35" customHeight="1">
      <c r="A10" s="168"/>
      <c r="B10" s="172"/>
      <c r="C10" s="65" t="s">
        <v>11</v>
      </c>
      <c r="D10" s="66">
        <f t="shared" ref="D10" si="0">TRUNC(D8+D9, 0)</f>
        <v>118789417</v>
      </c>
      <c r="E10" s="67" t="s">
        <v>4</v>
      </c>
      <c r="F10" s="68" t="s">
        <v>4</v>
      </c>
      <c r="L10" s="15"/>
      <c r="M10" s="15"/>
      <c r="N10" s="15"/>
    </row>
    <row r="11" spans="1:15" s="14" customFormat="1" ht="13.35" customHeight="1">
      <c r="A11" s="168"/>
      <c r="B11" s="174" t="s">
        <v>14</v>
      </c>
      <c r="C11" s="45" t="s">
        <v>15</v>
      </c>
      <c r="D11" s="46">
        <f>집계표!J29</f>
        <v>57609080</v>
      </c>
      <c r="E11" s="40" t="s">
        <v>4</v>
      </c>
      <c r="F11" s="42" t="s">
        <v>4</v>
      </c>
      <c r="L11" s="15"/>
      <c r="M11" s="15"/>
      <c r="N11" s="15"/>
    </row>
    <row r="12" spans="1:15" s="14" customFormat="1" ht="13.35" customHeight="1">
      <c r="A12" s="168"/>
      <c r="B12" s="175"/>
      <c r="C12" s="50" t="s">
        <v>16</v>
      </c>
      <c r="D12" s="51">
        <f>TRUNC(D10*0.0356, -1)</f>
        <v>4228900</v>
      </c>
      <c r="E12" s="52" t="s">
        <v>75</v>
      </c>
      <c r="F12" s="53" t="s">
        <v>4</v>
      </c>
      <c r="L12" s="15"/>
      <c r="M12" s="15"/>
      <c r="N12" s="15"/>
    </row>
    <row r="13" spans="1:15" s="14" customFormat="1" ht="13.35" customHeight="1">
      <c r="A13" s="168"/>
      <c r="B13" s="175"/>
      <c r="C13" s="50" t="s">
        <v>17</v>
      </c>
      <c r="D13" s="51">
        <f>TRUNC(D10*0.101, -1)</f>
        <v>11997730</v>
      </c>
      <c r="E13" s="52" t="s">
        <v>76</v>
      </c>
      <c r="F13" s="54"/>
      <c r="L13" s="15"/>
      <c r="M13" s="15"/>
      <c r="N13" s="15"/>
    </row>
    <row r="14" spans="1:15" s="38" customFormat="1" ht="13.35" customHeight="1">
      <c r="A14" s="168"/>
      <c r="B14" s="175"/>
      <c r="C14" s="55" t="s">
        <v>18</v>
      </c>
      <c r="D14" s="56">
        <f>TRUNC(D8*0.03545, -1)</f>
        <v>3661810</v>
      </c>
      <c r="E14" s="44" t="s">
        <v>77</v>
      </c>
      <c r="F14" s="54" t="s">
        <v>74</v>
      </c>
      <c r="L14" s="39"/>
      <c r="M14" s="39"/>
      <c r="N14" s="39"/>
    </row>
    <row r="15" spans="1:15" s="38" customFormat="1" ht="13.35" customHeight="1">
      <c r="A15" s="168"/>
      <c r="B15" s="175"/>
      <c r="C15" s="55" t="s">
        <v>19</v>
      </c>
      <c r="D15" s="56">
        <f>TRUNC(D8*0.045, -1)</f>
        <v>4648280</v>
      </c>
      <c r="E15" s="44" t="s">
        <v>78</v>
      </c>
      <c r="F15" s="54" t="s">
        <v>74</v>
      </c>
      <c r="L15" s="39"/>
      <c r="M15" s="39"/>
      <c r="N15" s="39"/>
    </row>
    <row r="16" spans="1:15" s="38" customFormat="1" ht="13.35" customHeight="1">
      <c r="A16" s="168"/>
      <c r="B16" s="175"/>
      <c r="C16" s="55" t="s">
        <v>20</v>
      </c>
      <c r="D16" s="56">
        <f>TRUNC(D14*0.1295, -1)</f>
        <v>474200</v>
      </c>
      <c r="E16" s="44" t="s">
        <v>79</v>
      </c>
      <c r="F16" s="54" t="s">
        <v>74</v>
      </c>
      <c r="L16" s="39"/>
      <c r="M16" s="39"/>
      <c r="N16" s="39"/>
    </row>
    <row r="17" spans="1:14" s="38" customFormat="1" ht="13.35" customHeight="1">
      <c r="A17" s="168"/>
      <c r="B17" s="175"/>
      <c r="C17" s="55" t="s">
        <v>21</v>
      </c>
      <c r="D17" s="56">
        <f>TRUNC(D8*0.023, -1)</f>
        <v>2375780</v>
      </c>
      <c r="E17" s="44" t="s">
        <v>22</v>
      </c>
      <c r="F17" s="54" t="s">
        <v>74</v>
      </c>
    </row>
    <row r="18" spans="1:14" s="38" customFormat="1" ht="13.35" customHeight="1">
      <c r="A18" s="168"/>
      <c r="B18" s="175"/>
      <c r="C18" s="57" t="s">
        <v>64</v>
      </c>
      <c r="D18" s="60">
        <f>TRUNC((D7+D8)*0.0311, -1)</f>
        <v>5523340</v>
      </c>
      <c r="E18" s="44" t="s">
        <v>83</v>
      </c>
      <c r="F18" s="54" t="s">
        <v>74</v>
      </c>
    </row>
    <row r="19" spans="1:14" s="14" customFormat="1" ht="13.35" customHeight="1">
      <c r="A19" s="168"/>
      <c r="B19" s="175"/>
      <c r="C19" s="50" t="s">
        <v>23</v>
      </c>
      <c r="D19" s="51">
        <f>TRUNC((D7+D8+D11)*0.003,-1)</f>
        <v>705620</v>
      </c>
      <c r="E19" s="52" t="s">
        <v>73</v>
      </c>
      <c r="F19" s="53" t="s">
        <v>4</v>
      </c>
    </row>
    <row r="20" spans="1:14" s="37" customFormat="1" ht="13.35" customHeight="1">
      <c r="A20" s="168"/>
      <c r="B20" s="175"/>
      <c r="C20" s="57" t="s">
        <v>24</v>
      </c>
      <c r="D20" s="51">
        <f>TRUNC((D7+D10)*0.046, -1)</f>
        <v>8882310</v>
      </c>
      <c r="E20" s="52" t="s">
        <v>84</v>
      </c>
      <c r="F20" s="58"/>
    </row>
    <row r="21" spans="1:14" s="37" customFormat="1" ht="13.35" customHeight="1">
      <c r="A21" s="168"/>
      <c r="B21" s="175"/>
      <c r="C21" s="57" t="s">
        <v>25</v>
      </c>
      <c r="D21" s="51">
        <f>TRUNC((D7+D8+D11)*0.001, -1)</f>
        <v>235200</v>
      </c>
      <c r="E21" s="59" t="s">
        <v>72</v>
      </c>
      <c r="F21" s="58" t="s">
        <v>4</v>
      </c>
    </row>
    <row r="22" spans="1:14" s="37" customFormat="1" ht="13.35" customHeight="1">
      <c r="A22" s="169"/>
      <c r="B22" s="176"/>
      <c r="C22" s="47" t="s">
        <v>11</v>
      </c>
      <c r="D22" s="48">
        <f>TRUNC(D11+D12+D13+D14+D15+D17+D18+D16+D20+D19+D21, 0)</f>
        <v>100342250</v>
      </c>
      <c r="E22" s="40" t="s">
        <v>4</v>
      </c>
      <c r="F22" s="49" t="s">
        <v>4</v>
      </c>
    </row>
    <row r="23" spans="1:14" s="37" customFormat="1" ht="13.35" customHeight="1">
      <c r="A23" s="187" t="s">
        <v>34</v>
      </c>
      <c r="B23" s="188"/>
      <c r="C23" s="188"/>
      <c r="D23" s="36">
        <f>TRUNC(D7+D10+D22, 0)</f>
        <v>293436117</v>
      </c>
      <c r="E23" s="41" t="s">
        <v>4</v>
      </c>
      <c r="F23" s="43" t="s">
        <v>4</v>
      </c>
    </row>
    <row r="24" spans="1:14" s="37" customFormat="1" ht="13.35" customHeight="1">
      <c r="A24" s="181" t="s">
        <v>26</v>
      </c>
      <c r="B24" s="182"/>
      <c r="C24" s="183"/>
      <c r="D24" s="36">
        <f>TRUNC(D23*0.06, 0)</f>
        <v>17606167</v>
      </c>
      <c r="E24" s="41" t="s">
        <v>80</v>
      </c>
      <c r="F24" s="43" t="s">
        <v>4</v>
      </c>
    </row>
    <row r="25" spans="1:14" s="37" customFormat="1" ht="13.35" customHeight="1">
      <c r="A25" s="181" t="s">
        <v>27</v>
      </c>
      <c r="B25" s="182"/>
      <c r="C25" s="183"/>
      <c r="D25" s="36">
        <f>TRUNC((D10+D22+D24)*0.15, 0)</f>
        <v>35510675</v>
      </c>
      <c r="E25" s="41" t="s">
        <v>231</v>
      </c>
      <c r="F25" s="43" t="s">
        <v>4</v>
      </c>
    </row>
    <row r="26" spans="1:14" s="37" customFormat="1" ht="13.35" customHeight="1">
      <c r="A26" s="181" t="s">
        <v>28</v>
      </c>
      <c r="B26" s="182"/>
      <c r="C26" s="183"/>
      <c r="D26" s="36">
        <f>TRUNC(D23+D24+D25, 0)</f>
        <v>346552959</v>
      </c>
      <c r="E26" s="41"/>
      <c r="F26" s="43" t="s">
        <v>4</v>
      </c>
    </row>
    <row r="27" spans="1:14" s="37" customFormat="1" ht="13.35" customHeight="1">
      <c r="A27" s="181" t="s">
        <v>29</v>
      </c>
      <c r="B27" s="182"/>
      <c r="C27" s="183"/>
      <c r="D27" s="36">
        <f>TRUNC(D26*0.1, 0)</f>
        <v>34655295</v>
      </c>
      <c r="E27" s="41" t="s">
        <v>30</v>
      </c>
      <c r="F27" s="43" t="s">
        <v>4</v>
      </c>
    </row>
    <row r="28" spans="1:14" s="37" customFormat="1" ht="13.35" customHeight="1" thickBot="1">
      <c r="A28" s="184" t="s">
        <v>63</v>
      </c>
      <c r="B28" s="185"/>
      <c r="C28" s="186"/>
      <c r="D28" s="76">
        <f>D26+D27</f>
        <v>381208254</v>
      </c>
      <c r="E28" s="77"/>
      <c r="F28" s="78"/>
    </row>
    <row r="29" spans="1:14" s="4" customFormat="1" ht="13.5">
      <c r="E29" s="6"/>
      <c r="L29" s="5"/>
      <c r="M29" s="5"/>
      <c r="N29" s="5"/>
    </row>
    <row r="30" spans="1:14" s="4" customFormat="1" ht="13.5">
      <c r="A30" s="7"/>
      <c r="B30" s="7"/>
      <c r="C30" s="7"/>
      <c r="D30" s="8"/>
      <c r="E30" s="6"/>
      <c r="L30" s="5"/>
      <c r="M30" s="5"/>
      <c r="N30" s="5"/>
    </row>
    <row r="31" spans="1:14" s="4" customFormat="1" ht="13.5">
      <c r="A31" s="7"/>
      <c r="B31" s="7"/>
      <c r="C31" s="7"/>
      <c r="D31" s="7"/>
      <c r="E31" s="6"/>
      <c r="L31" s="5"/>
      <c r="M31" s="5"/>
      <c r="N31" s="5"/>
    </row>
    <row r="32" spans="1:14" s="4" customFormat="1" ht="13.5">
      <c r="A32" s="7"/>
      <c r="B32" s="7"/>
      <c r="C32" s="7"/>
      <c r="D32" s="9"/>
      <c r="E32" s="6"/>
      <c r="L32" s="5"/>
      <c r="M32" s="5"/>
      <c r="N32" s="5"/>
    </row>
    <row r="33" spans="3:14" s="4" customFormat="1" ht="13.5">
      <c r="E33" s="6"/>
      <c r="L33" s="5"/>
      <c r="M33" s="5"/>
      <c r="N33" s="5"/>
    </row>
    <row r="34" spans="3:14" s="4" customFormat="1" ht="13.5">
      <c r="D34" s="11"/>
      <c r="E34" s="6"/>
      <c r="L34" s="5"/>
      <c r="M34" s="5"/>
      <c r="N34" s="5"/>
    </row>
    <row r="35" spans="3:14" s="4" customFormat="1" ht="13.5">
      <c r="C35" s="10"/>
      <c r="D35" s="10"/>
      <c r="E35" s="6"/>
      <c r="L35" s="5"/>
      <c r="M35" s="5"/>
      <c r="N35" s="5"/>
    </row>
    <row r="36" spans="3:14" s="4" customFormat="1" ht="13.5">
      <c r="C36" s="10"/>
      <c r="D36" s="10"/>
      <c r="E36" s="13"/>
      <c r="L36" s="5"/>
      <c r="M36" s="5"/>
      <c r="N36" s="5"/>
    </row>
    <row r="37" spans="3:14" s="4" customFormat="1" ht="13.5">
      <c r="D37" s="12"/>
      <c r="E37" s="6"/>
      <c r="L37" s="5"/>
      <c r="M37" s="5"/>
      <c r="N37" s="5"/>
    </row>
    <row r="38" spans="3:14" s="4" customFormat="1" ht="13.5">
      <c r="E38" s="6"/>
      <c r="L38" s="5"/>
      <c r="M38" s="5"/>
      <c r="N38" s="5"/>
    </row>
    <row r="39" spans="3:14" s="4" customFormat="1" ht="13.5">
      <c r="E39" s="6"/>
      <c r="L39" s="5"/>
      <c r="M39" s="5"/>
      <c r="N39" s="5"/>
    </row>
    <row r="43" spans="3:14">
      <c r="D43" s="33"/>
      <c r="E43" s="35"/>
    </row>
    <row r="44" spans="3:14">
      <c r="D44" s="34"/>
    </row>
    <row r="45" spans="3:14">
      <c r="D45" s="33"/>
    </row>
  </sheetData>
  <mergeCells count="16">
    <mergeCell ref="A27:C27"/>
    <mergeCell ref="A28:C28"/>
    <mergeCell ref="A23:C23"/>
    <mergeCell ref="A24:C24"/>
    <mergeCell ref="A25:C25"/>
    <mergeCell ref="A26:C26"/>
    <mergeCell ref="A1:F1"/>
    <mergeCell ref="A2:F2"/>
    <mergeCell ref="A3:C4"/>
    <mergeCell ref="E3:E4"/>
    <mergeCell ref="A5:A22"/>
    <mergeCell ref="B5:B7"/>
    <mergeCell ref="B8:B10"/>
    <mergeCell ref="B11:B22"/>
    <mergeCell ref="D3:D4"/>
    <mergeCell ref="F3:F4"/>
  </mergeCells>
  <phoneticPr fontId="1" type="noConversion"/>
  <pageMargins left="0.59055118110236227" right="0.19685039370078741" top="0.39370078740157483" bottom="0.1574803149606299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view="pageBreakPreview" topLeftCell="A20" zoomScaleNormal="100" zoomScaleSheetLayoutView="100" workbookViewId="0">
      <selection activeCell="M29" sqref="A1:M29"/>
    </sheetView>
  </sheetViews>
  <sheetFormatPr defaultRowHeight="16.5"/>
  <cols>
    <col min="1" max="1" width="48.5" style="1" customWidth="1"/>
    <col min="2" max="2" width="32.75" style="1" customWidth="1"/>
    <col min="3" max="4" width="4.625" style="1" customWidth="1"/>
    <col min="5" max="12" width="14.625" style="1" customWidth="1"/>
    <col min="13" max="13" width="12.625" style="1" customWidth="1"/>
    <col min="14" max="14" width="9" style="1"/>
    <col min="15" max="15" width="13.625" style="1" bestFit="1" customWidth="1"/>
    <col min="16" max="255" width="9" style="1"/>
    <col min="256" max="256" width="39.625" style="1" customWidth="1"/>
    <col min="257" max="257" width="11.625" style="1" customWidth="1"/>
    <col min="258" max="259" width="4.625" style="1" customWidth="1"/>
    <col min="260" max="267" width="14.625" style="1" customWidth="1"/>
    <col min="268" max="268" width="12.625" style="1" customWidth="1"/>
    <col min="269" max="270" width="9" style="1"/>
    <col min="271" max="271" width="13.625" style="1" bestFit="1" customWidth="1"/>
    <col min="272" max="511" width="9" style="1"/>
    <col min="512" max="512" width="39.625" style="1" customWidth="1"/>
    <col min="513" max="513" width="11.625" style="1" customWidth="1"/>
    <col min="514" max="515" width="4.625" style="1" customWidth="1"/>
    <col min="516" max="523" width="14.625" style="1" customWidth="1"/>
    <col min="524" max="524" width="12.625" style="1" customWidth="1"/>
    <col min="525" max="526" width="9" style="1"/>
    <col min="527" max="527" width="13.625" style="1" bestFit="1" customWidth="1"/>
    <col min="528" max="767" width="9" style="1"/>
    <col min="768" max="768" width="39.625" style="1" customWidth="1"/>
    <col min="769" max="769" width="11.625" style="1" customWidth="1"/>
    <col min="770" max="771" width="4.625" style="1" customWidth="1"/>
    <col min="772" max="779" width="14.625" style="1" customWidth="1"/>
    <col min="780" max="780" width="12.625" style="1" customWidth="1"/>
    <col min="781" max="782" width="9" style="1"/>
    <col min="783" max="783" width="13.625" style="1" bestFit="1" customWidth="1"/>
    <col min="784" max="1023" width="9" style="1"/>
    <col min="1024" max="1024" width="39.625" style="1" customWidth="1"/>
    <col min="1025" max="1025" width="11.625" style="1" customWidth="1"/>
    <col min="1026" max="1027" width="4.625" style="1" customWidth="1"/>
    <col min="1028" max="1035" width="14.625" style="1" customWidth="1"/>
    <col min="1036" max="1036" width="12.625" style="1" customWidth="1"/>
    <col min="1037" max="1038" width="9" style="1"/>
    <col min="1039" max="1039" width="13.625" style="1" bestFit="1" customWidth="1"/>
    <col min="1040" max="1279" width="9" style="1"/>
    <col min="1280" max="1280" width="39.625" style="1" customWidth="1"/>
    <col min="1281" max="1281" width="11.625" style="1" customWidth="1"/>
    <col min="1282" max="1283" width="4.625" style="1" customWidth="1"/>
    <col min="1284" max="1291" width="14.625" style="1" customWidth="1"/>
    <col min="1292" max="1292" width="12.625" style="1" customWidth="1"/>
    <col min="1293" max="1294" width="9" style="1"/>
    <col min="1295" max="1295" width="13.625" style="1" bestFit="1" customWidth="1"/>
    <col min="1296" max="1535" width="9" style="1"/>
    <col min="1536" max="1536" width="39.625" style="1" customWidth="1"/>
    <col min="1537" max="1537" width="11.625" style="1" customWidth="1"/>
    <col min="1538" max="1539" width="4.625" style="1" customWidth="1"/>
    <col min="1540" max="1547" width="14.625" style="1" customWidth="1"/>
    <col min="1548" max="1548" width="12.625" style="1" customWidth="1"/>
    <col min="1549" max="1550" width="9" style="1"/>
    <col min="1551" max="1551" width="13.625" style="1" bestFit="1" customWidth="1"/>
    <col min="1552" max="1791" width="9" style="1"/>
    <col min="1792" max="1792" width="39.625" style="1" customWidth="1"/>
    <col min="1793" max="1793" width="11.625" style="1" customWidth="1"/>
    <col min="1794" max="1795" width="4.625" style="1" customWidth="1"/>
    <col min="1796" max="1803" width="14.625" style="1" customWidth="1"/>
    <col min="1804" max="1804" width="12.625" style="1" customWidth="1"/>
    <col min="1805" max="1806" width="9" style="1"/>
    <col min="1807" max="1807" width="13.625" style="1" bestFit="1" customWidth="1"/>
    <col min="1808" max="2047" width="9" style="1"/>
    <col min="2048" max="2048" width="39.625" style="1" customWidth="1"/>
    <col min="2049" max="2049" width="11.625" style="1" customWidth="1"/>
    <col min="2050" max="2051" width="4.625" style="1" customWidth="1"/>
    <col min="2052" max="2059" width="14.625" style="1" customWidth="1"/>
    <col min="2060" max="2060" width="12.625" style="1" customWidth="1"/>
    <col min="2061" max="2062" width="9" style="1"/>
    <col min="2063" max="2063" width="13.625" style="1" bestFit="1" customWidth="1"/>
    <col min="2064" max="2303" width="9" style="1"/>
    <col min="2304" max="2304" width="39.625" style="1" customWidth="1"/>
    <col min="2305" max="2305" width="11.625" style="1" customWidth="1"/>
    <col min="2306" max="2307" width="4.625" style="1" customWidth="1"/>
    <col min="2308" max="2315" width="14.625" style="1" customWidth="1"/>
    <col min="2316" max="2316" width="12.625" style="1" customWidth="1"/>
    <col min="2317" max="2318" width="9" style="1"/>
    <col min="2319" max="2319" width="13.625" style="1" bestFit="1" customWidth="1"/>
    <col min="2320" max="2559" width="9" style="1"/>
    <col min="2560" max="2560" width="39.625" style="1" customWidth="1"/>
    <col min="2561" max="2561" width="11.625" style="1" customWidth="1"/>
    <col min="2562" max="2563" width="4.625" style="1" customWidth="1"/>
    <col min="2564" max="2571" width="14.625" style="1" customWidth="1"/>
    <col min="2572" max="2572" width="12.625" style="1" customWidth="1"/>
    <col min="2573" max="2574" width="9" style="1"/>
    <col min="2575" max="2575" width="13.625" style="1" bestFit="1" customWidth="1"/>
    <col min="2576" max="2815" width="9" style="1"/>
    <col min="2816" max="2816" width="39.625" style="1" customWidth="1"/>
    <col min="2817" max="2817" width="11.625" style="1" customWidth="1"/>
    <col min="2818" max="2819" width="4.625" style="1" customWidth="1"/>
    <col min="2820" max="2827" width="14.625" style="1" customWidth="1"/>
    <col min="2828" max="2828" width="12.625" style="1" customWidth="1"/>
    <col min="2829" max="2830" width="9" style="1"/>
    <col min="2831" max="2831" width="13.625" style="1" bestFit="1" customWidth="1"/>
    <col min="2832" max="3071" width="9" style="1"/>
    <col min="3072" max="3072" width="39.625" style="1" customWidth="1"/>
    <col min="3073" max="3073" width="11.625" style="1" customWidth="1"/>
    <col min="3074" max="3075" width="4.625" style="1" customWidth="1"/>
    <col min="3076" max="3083" width="14.625" style="1" customWidth="1"/>
    <col min="3084" max="3084" width="12.625" style="1" customWidth="1"/>
    <col min="3085" max="3086" width="9" style="1"/>
    <col min="3087" max="3087" width="13.625" style="1" bestFit="1" customWidth="1"/>
    <col min="3088" max="3327" width="9" style="1"/>
    <col min="3328" max="3328" width="39.625" style="1" customWidth="1"/>
    <col min="3329" max="3329" width="11.625" style="1" customWidth="1"/>
    <col min="3330" max="3331" width="4.625" style="1" customWidth="1"/>
    <col min="3332" max="3339" width="14.625" style="1" customWidth="1"/>
    <col min="3340" max="3340" width="12.625" style="1" customWidth="1"/>
    <col min="3341" max="3342" width="9" style="1"/>
    <col min="3343" max="3343" width="13.625" style="1" bestFit="1" customWidth="1"/>
    <col min="3344" max="3583" width="9" style="1"/>
    <col min="3584" max="3584" width="39.625" style="1" customWidth="1"/>
    <col min="3585" max="3585" width="11.625" style="1" customWidth="1"/>
    <col min="3586" max="3587" width="4.625" style="1" customWidth="1"/>
    <col min="3588" max="3595" width="14.625" style="1" customWidth="1"/>
    <col min="3596" max="3596" width="12.625" style="1" customWidth="1"/>
    <col min="3597" max="3598" width="9" style="1"/>
    <col min="3599" max="3599" width="13.625" style="1" bestFit="1" customWidth="1"/>
    <col min="3600" max="3839" width="9" style="1"/>
    <col min="3840" max="3840" width="39.625" style="1" customWidth="1"/>
    <col min="3841" max="3841" width="11.625" style="1" customWidth="1"/>
    <col min="3842" max="3843" width="4.625" style="1" customWidth="1"/>
    <col min="3844" max="3851" width="14.625" style="1" customWidth="1"/>
    <col min="3852" max="3852" width="12.625" style="1" customWidth="1"/>
    <col min="3853" max="3854" width="9" style="1"/>
    <col min="3855" max="3855" width="13.625" style="1" bestFit="1" customWidth="1"/>
    <col min="3856" max="4095" width="9" style="1"/>
    <col min="4096" max="4096" width="39.625" style="1" customWidth="1"/>
    <col min="4097" max="4097" width="11.625" style="1" customWidth="1"/>
    <col min="4098" max="4099" width="4.625" style="1" customWidth="1"/>
    <col min="4100" max="4107" width="14.625" style="1" customWidth="1"/>
    <col min="4108" max="4108" width="12.625" style="1" customWidth="1"/>
    <col min="4109" max="4110" width="9" style="1"/>
    <col min="4111" max="4111" width="13.625" style="1" bestFit="1" customWidth="1"/>
    <col min="4112" max="4351" width="9" style="1"/>
    <col min="4352" max="4352" width="39.625" style="1" customWidth="1"/>
    <col min="4353" max="4353" width="11.625" style="1" customWidth="1"/>
    <col min="4354" max="4355" width="4.625" style="1" customWidth="1"/>
    <col min="4356" max="4363" width="14.625" style="1" customWidth="1"/>
    <col min="4364" max="4364" width="12.625" style="1" customWidth="1"/>
    <col min="4365" max="4366" width="9" style="1"/>
    <col min="4367" max="4367" width="13.625" style="1" bestFit="1" customWidth="1"/>
    <col min="4368" max="4607" width="9" style="1"/>
    <col min="4608" max="4608" width="39.625" style="1" customWidth="1"/>
    <col min="4609" max="4609" width="11.625" style="1" customWidth="1"/>
    <col min="4610" max="4611" width="4.625" style="1" customWidth="1"/>
    <col min="4612" max="4619" width="14.625" style="1" customWidth="1"/>
    <col min="4620" max="4620" width="12.625" style="1" customWidth="1"/>
    <col min="4621" max="4622" width="9" style="1"/>
    <col min="4623" max="4623" width="13.625" style="1" bestFit="1" customWidth="1"/>
    <col min="4624" max="4863" width="9" style="1"/>
    <col min="4864" max="4864" width="39.625" style="1" customWidth="1"/>
    <col min="4865" max="4865" width="11.625" style="1" customWidth="1"/>
    <col min="4866" max="4867" width="4.625" style="1" customWidth="1"/>
    <col min="4868" max="4875" width="14.625" style="1" customWidth="1"/>
    <col min="4876" max="4876" width="12.625" style="1" customWidth="1"/>
    <col min="4877" max="4878" width="9" style="1"/>
    <col min="4879" max="4879" width="13.625" style="1" bestFit="1" customWidth="1"/>
    <col min="4880" max="5119" width="9" style="1"/>
    <col min="5120" max="5120" width="39.625" style="1" customWidth="1"/>
    <col min="5121" max="5121" width="11.625" style="1" customWidth="1"/>
    <col min="5122" max="5123" width="4.625" style="1" customWidth="1"/>
    <col min="5124" max="5131" width="14.625" style="1" customWidth="1"/>
    <col min="5132" max="5132" width="12.625" style="1" customWidth="1"/>
    <col min="5133" max="5134" width="9" style="1"/>
    <col min="5135" max="5135" width="13.625" style="1" bestFit="1" customWidth="1"/>
    <col min="5136" max="5375" width="9" style="1"/>
    <col min="5376" max="5376" width="39.625" style="1" customWidth="1"/>
    <col min="5377" max="5377" width="11.625" style="1" customWidth="1"/>
    <col min="5378" max="5379" width="4.625" style="1" customWidth="1"/>
    <col min="5380" max="5387" width="14.625" style="1" customWidth="1"/>
    <col min="5388" max="5388" width="12.625" style="1" customWidth="1"/>
    <col min="5389" max="5390" width="9" style="1"/>
    <col min="5391" max="5391" width="13.625" style="1" bestFit="1" customWidth="1"/>
    <col min="5392" max="5631" width="9" style="1"/>
    <col min="5632" max="5632" width="39.625" style="1" customWidth="1"/>
    <col min="5633" max="5633" width="11.625" style="1" customWidth="1"/>
    <col min="5634" max="5635" width="4.625" style="1" customWidth="1"/>
    <col min="5636" max="5643" width="14.625" style="1" customWidth="1"/>
    <col min="5644" max="5644" width="12.625" style="1" customWidth="1"/>
    <col min="5645" max="5646" width="9" style="1"/>
    <col min="5647" max="5647" width="13.625" style="1" bestFit="1" customWidth="1"/>
    <col min="5648" max="5887" width="9" style="1"/>
    <col min="5888" max="5888" width="39.625" style="1" customWidth="1"/>
    <col min="5889" max="5889" width="11.625" style="1" customWidth="1"/>
    <col min="5890" max="5891" width="4.625" style="1" customWidth="1"/>
    <col min="5892" max="5899" width="14.625" style="1" customWidth="1"/>
    <col min="5900" max="5900" width="12.625" style="1" customWidth="1"/>
    <col min="5901" max="5902" width="9" style="1"/>
    <col min="5903" max="5903" width="13.625" style="1" bestFit="1" customWidth="1"/>
    <col min="5904" max="6143" width="9" style="1"/>
    <col min="6144" max="6144" width="39.625" style="1" customWidth="1"/>
    <col min="6145" max="6145" width="11.625" style="1" customWidth="1"/>
    <col min="6146" max="6147" width="4.625" style="1" customWidth="1"/>
    <col min="6148" max="6155" width="14.625" style="1" customWidth="1"/>
    <col min="6156" max="6156" width="12.625" style="1" customWidth="1"/>
    <col min="6157" max="6158" width="9" style="1"/>
    <col min="6159" max="6159" width="13.625" style="1" bestFit="1" customWidth="1"/>
    <col min="6160" max="6399" width="9" style="1"/>
    <col min="6400" max="6400" width="39.625" style="1" customWidth="1"/>
    <col min="6401" max="6401" width="11.625" style="1" customWidth="1"/>
    <col min="6402" max="6403" width="4.625" style="1" customWidth="1"/>
    <col min="6404" max="6411" width="14.625" style="1" customWidth="1"/>
    <col min="6412" max="6412" width="12.625" style="1" customWidth="1"/>
    <col min="6413" max="6414" width="9" style="1"/>
    <col min="6415" max="6415" width="13.625" style="1" bestFit="1" customWidth="1"/>
    <col min="6416" max="6655" width="9" style="1"/>
    <col min="6656" max="6656" width="39.625" style="1" customWidth="1"/>
    <col min="6657" max="6657" width="11.625" style="1" customWidth="1"/>
    <col min="6658" max="6659" width="4.625" style="1" customWidth="1"/>
    <col min="6660" max="6667" width="14.625" style="1" customWidth="1"/>
    <col min="6668" max="6668" width="12.625" style="1" customWidth="1"/>
    <col min="6669" max="6670" width="9" style="1"/>
    <col min="6671" max="6671" width="13.625" style="1" bestFit="1" customWidth="1"/>
    <col min="6672" max="6911" width="9" style="1"/>
    <col min="6912" max="6912" width="39.625" style="1" customWidth="1"/>
    <col min="6913" max="6913" width="11.625" style="1" customWidth="1"/>
    <col min="6914" max="6915" width="4.625" style="1" customWidth="1"/>
    <col min="6916" max="6923" width="14.625" style="1" customWidth="1"/>
    <col min="6924" max="6924" width="12.625" style="1" customWidth="1"/>
    <col min="6925" max="6926" width="9" style="1"/>
    <col min="6927" max="6927" width="13.625" style="1" bestFit="1" customWidth="1"/>
    <col min="6928" max="7167" width="9" style="1"/>
    <col min="7168" max="7168" width="39.625" style="1" customWidth="1"/>
    <col min="7169" max="7169" width="11.625" style="1" customWidth="1"/>
    <col min="7170" max="7171" width="4.625" style="1" customWidth="1"/>
    <col min="7172" max="7179" width="14.625" style="1" customWidth="1"/>
    <col min="7180" max="7180" width="12.625" style="1" customWidth="1"/>
    <col min="7181" max="7182" width="9" style="1"/>
    <col min="7183" max="7183" width="13.625" style="1" bestFit="1" customWidth="1"/>
    <col min="7184" max="7423" width="9" style="1"/>
    <col min="7424" max="7424" width="39.625" style="1" customWidth="1"/>
    <col min="7425" max="7425" width="11.625" style="1" customWidth="1"/>
    <col min="7426" max="7427" width="4.625" style="1" customWidth="1"/>
    <col min="7428" max="7435" width="14.625" style="1" customWidth="1"/>
    <col min="7436" max="7436" width="12.625" style="1" customWidth="1"/>
    <col min="7437" max="7438" width="9" style="1"/>
    <col min="7439" max="7439" width="13.625" style="1" bestFit="1" customWidth="1"/>
    <col min="7440" max="7679" width="9" style="1"/>
    <col min="7680" max="7680" width="39.625" style="1" customWidth="1"/>
    <col min="7681" max="7681" width="11.625" style="1" customWidth="1"/>
    <col min="7682" max="7683" width="4.625" style="1" customWidth="1"/>
    <col min="7684" max="7691" width="14.625" style="1" customWidth="1"/>
    <col min="7692" max="7692" width="12.625" style="1" customWidth="1"/>
    <col min="7693" max="7694" width="9" style="1"/>
    <col min="7695" max="7695" width="13.625" style="1" bestFit="1" customWidth="1"/>
    <col min="7696" max="7935" width="9" style="1"/>
    <col min="7936" max="7936" width="39.625" style="1" customWidth="1"/>
    <col min="7937" max="7937" width="11.625" style="1" customWidth="1"/>
    <col min="7938" max="7939" width="4.625" style="1" customWidth="1"/>
    <col min="7940" max="7947" width="14.625" style="1" customWidth="1"/>
    <col min="7948" max="7948" width="12.625" style="1" customWidth="1"/>
    <col min="7949" max="7950" width="9" style="1"/>
    <col min="7951" max="7951" width="13.625" style="1" bestFit="1" customWidth="1"/>
    <col min="7952" max="8191" width="9" style="1"/>
    <col min="8192" max="8192" width="39.625" style="1" customWidth="1"/>
    <col min="8193" max="8193" width="11.625" style="1" customWidth="1"/>
    <col min="8194" max="8195" width="4.625" style="1" customWidth="1"/>
    <col min="8196" max="8203" width="14.625" style="1" customWidth="1"/>
    <col min="8204" max="8204" width="12.625" style="1" customWidth="1"/>
    <col min="8205" max="8206" width="9" style="1"/>
    <col min="8207" max="8207" width="13.625" style="1" bestFit="1" customWidth="1"/>
    <col min="8208" max="8447" width="9" style="1"/>
    <col min="8448" max="8448" width="39.625" style="1" customWidth="1"/>
    <col min="8449" max="8449" width="11.625" style="1" customWidth="1"/>
    <col min="8450" max="8451" width="4.625" style="1" customWidth="1"/>
    <col min="8452" max="8459" width="14.625" style="1" customWidth="1"/>
    <col min="8460" max="8460" width="12.625" style="1" customWidth="1"/>
    <col min="8461" max="8462" width="9" style="1"/>
    <col min="8463" max="8463" width="13.625" style="1" bestFit="1" customWidth="1"/>
    <col min="8464" max="8703" width="9" style="1"/>
    <col min="8704" max="8704" width="39.625" style="1" customWidth="1"/>
    <col min="8705" max="8705" width="11.625" style="1" customWidth="1"/>
    <col min="8706" max="8707" width="4.625" style="1" customWidth="1"/>
    <col min="8708" max="8715" width="14.625" style="1" customWidth="1"/>
    <col min="8716" max="8716" width="12.625" style="1" customWidth="1"/>
    <col min="8717" max="8718" width="9" style="1"/>
    <col min="8719" max="8719" width="13.625" style="1" bestFit="1" customWidth="1"/>
    <col min="8720" max="8959" width="9" style="1"/>
    <col min="8960" max="8960" width="39.625" style="1" customWidth="1"/>
    <col min="8961" max="8961" width="11.625" style="1" customWidth="1"/>
    <col min="8962" max="8963" width="4.625" style="1" customWidth="1"/>
    <col min="8964" max="8971" width="14.625" style="1" customWidth="1"/>
    <col min="8972" max="8972" width="12.625" style="1" customWidth="1"/>
    <col min="8973" max="8974" width="9" style="1"/>
    <col min="8975" max="8975" width="13.625" style="1" bestFit="1" customWidth="1"/>
    <col min="8976" max="9215" width="9" style="1"/>
    <col min="9216" max="9216" width="39.625" style="1" customWidth="1"/>
    <col min="9217" max="9217" width="11.625" style="1" customWidth="1"/>
    <col min="9218" max="9219" width="4.625" style="1" customWidth="1"/>
    <col min="9220" max="9227" width="14.625" style="1" customWidth="1"/>
    <col min="9228" max="9228" width="12.625" style="1" customWidth="1"/>
    <col min="9229" max="9230" width="9" style="1"/>
    <col min="9231" max="9231" width="13.625" style="1" bestFit="1" customWidth="1"/>
    <col min="9232" max="9471" width="9" style="1"/>
    <col min="9472" max="9472" width="39.625" style="1" customWidth="1"/>
    <col min="9473" max="9473" width="11.625" style="1" customWidth="1"/>
    <col min="9474" max="9475" width="4.625" style="1" customWidth="1"/>
    <col min="9476" max="9483" width="14.625" style="1" customWidth="1"/>
    <col min="9484" max="9484" width="12.625" style="1" customWidth="1"/>
    <col min="9485" max="9486" width="9" style="1"/>
    <col min="9487" max="9487" width="13.625" style="1" bestFit="1" customWidth="1"/>
    <col min="9488" max="9727" width="9" style="1"/>
    <col min="9728" max="9728" width="39.625" style="1" customWidth="1"/>
    <col min="9729" max="9729" width="11.625" style="1" customWidth="1"/>
    <col min="9730" max="9731" width="4.625" style="1" customWidth="1"/>
    <col min="9732" max="9739" width="14.625" style="1" customWidth="1"/>
    <col min="9740" max="9740" width="12.625" style="1" customWidth="1"/>
    <col min="9741" max="9742" width="9" style="1"/>
    <col min="9743" max="9743" width="13.625" style="1" bestFit="1" customWidth="1"/>
    <col min="9744" max="9983" width="9" style="1"/>
    <col min="9984" max="9984" width="39.625" style="1" customWidth="1"/>
    <col min="9985" max="9985" width="11.625" style="1" customWidth="1"/>
    <col min="9986" max="9987" width="4.625" style="1" customWidth="1"/>
    <col min="9988" max="9995" width="14.625" style="1" customWidth="1"/>
    <col min="9996" max="9996" width="12.625" style="1" customWidth="1"/>
    <col min="9997" max="9998" width="9" style="1"/>
    <col min="9999" max="9999" width="13.625" style="1" bestFit="1" customWidth="1"/>
    <col min="10000" max="10239" width="9" style="1"/>
    <col min="10240" max="10240" width="39.625" style="1" customWidth="1"/>
    <col min="10241" max="10241" width="11.625" style="1" customWidth="1"/>
    <col min="10242" max="10243" width="4.625" style="1" customWidth="1"/>
    <col min="10244" max="10251" width="14.625" style="1" customWidth="1"/>
    <col min="10252" max="10252" width="12.625" style="1" customWidth="1"/>
    <col min="10253" max="10254" width="9" style="1"/>
    <col min="10255" max="10255" width="13.625" style="1" bestFit="1" customWidth="1"/>
    <col min="10256" max="10495" width="9" style="1"/>
    <col min="10496" max="10496" width="39.625" style="1" customWidth="1"/>
    <col min="10497" max="10497" width="11.625" style="1" customWidth="1"/>
    <col min="10498" max="10499" width="4.625" style="1" customWidth="1"/>
    <col min="10500" max="10507" width="14.625" style="1" customWidth="1"/>
    <col min="10508" max="10508" width="12.625" style="1" customWidth="1"/>
    <col min="10509" max="10510" width="9" style="1"/>
    <col min="10511" max="10511" width="13.625" style="1" bestFit="1" customWidth="1"/>
    <col min="10512" max="10751" width="9" style="1"/>
    <col min="10752" max="10752" width="39.625" style="1" customWidth="1"/>
    <col min="10753" max="10753" width="11.625" style="1" customWidth="1"/>
    <col min="10754" max="10755" width="4.625" style="1" customWidth="1"/>
    <col min="10756" max="10763" width="14.625" style="1" customWidth="1"/>
    <col min="10764" max="10764" width="12.625" style="1" customWidth="1"/>
    <col min="10765" max="10766" width="9" style="1"/>
    <col min="10767" max="10767" width="13.625" style="1" bestFit="1" customWidth="1"/>
    <col min="10768" max="11007" width="9" style="1"/>
    <col min="11008" max="11008" width="39.625" style="1" customWidth="1"/>
    <col min="11009" max="11009" width="11.625" style="1" customWidth="1"/>
    <col min="11010" max="11011" width="4.625" style="1" customWidth="1"/>
    <col min="11012" max="11019" width="14.625" style="1" customWidth="1"/>
    <col min="11020" max="11020" width="12.625" style="1" customWidth="1"/>
    <col min="11021" max="11022" width="9" style="1"/>
    <col min="11023" max="11023" width="13.625" style="1" bestFit="1" customWidth="1"/>
    <col min="11024" max="11263" width="9" style="1"/>
    <col min="11264" max="11264" width="39.625" style="1" customWidth="1"/>
    <col min="11265" max="11265" width="11.625" style="1" customWidth="1"/>
    <col min="11266" max="11267" width="4.625" style="1" customWidth="1"/>
    <col min="11268" max="11275" width="14.625" style="1" customWidth="1"/>
    <col min="11276" max="11276" width="12.625" style="1" customWidth="1"/>
    <col min="11277" max="11278" width="9" style="1"/>
    <col min="11279" max="11279" width="13.625" style="1" bestFit="1" customWidth="1"/>
    <col min="11280" max="11519" width="9" style="1"/>
    <col min="11520" max="11520" width="39.625" style="1" customWidth="1"/>
    <col min="11521" max="11521" width="11.625" style="1" customWidth="1"/>
    <col min="11522" max="11523" width="4.625" style="1" customWidth="1"/>
    <col min="11524" max="11531" width="14.625" style="1" customWidth="1"/>
    <col min="11532" max="11532" width="12.625" style="1" customWidth="1"/>
    <col min="11533" max="11534" width="9" style="1"/>
    <col min="11535" max="11535" width="13.625" style="1" bestFit="1" customWidth="1"/>
    <col min="11536" max="11775" width="9" style="1"/>
    <col min="11776" max="11776" width="39.625" style="1" customWidth="1"/>
    <col min="11777" max="11777" width="11.625" style="1" customWidth="1"/>
    <col min="11778" max="11779" width="4.625" style="1" customWidth="1"/>
    <col min="11780" max="11787" width="14.625" style="1" customWidth="1"/>
    <col min="11788" max="11788" width="12.625" style="1" customWidth="1"/>
    <col min="11789" max="11790" width="9" style="1"/>
    <col min="11791" max="11791" width="13.625" style="1" bestFit="1" customWidth="1"/>
    <col min="11792" max="12031" width="9" style="1"/>
    <col min="12032" max="12032" width="39.625" style="1" customWidth="1"/>
    <col min="12033" max="12033" width="11.625" style="1" customWidth="1"/>
    <col min="12034" max="12035" width="4.625" style="1" customWidth="1"/>
    <col min="12036" max="12043" width="14.625" style="1" customWidth="1"/>
    <col min="12044" max="12044" width="12.625" style="1" customWidth="1"/>
    <col min="12045" max="12046" width="9" style="1"/>
    <col min="12047" max="12047" width="13.625" style="1" bestFit="1" customWidth="1"/>
    <col min="12048" max="12287" width="9" style="1"/>
    <col min="12288" max="12288" width="39.625" style="1" customWidth="1"/>
    <col min="12289" max="12289" width="11.625" style="1" customWidth="1"/>
    <col min="12290" max="12291" width="4.625" style="1" customWidth="1"/>
    <col min="12292" max="12299" width="14.625" style="1" customWidth="1"/>
    <col min="12300" max="12300" width="12.625" style="1" customWidth="1"/>
    <col min="12301" max="12302" width="9" style="1"/>
    <col min="12303" max="12303" width="13.625" style="1" bestFit="1" customWidth="1"/>
    <col min="12304" max="12543" width="9" style="1"/>
    <col min="12544" max="12544" width="39.625" style="1" customWidth="1"/>
    <col min="12545" max="12545" width="11.625" style="1" customWidth="1"/>
    <col min="12546" max="12547" width="4.625" style="1" customWidth="1"/>
    <col min="12548" max="12555" width="14.625" style="1" customWidth="1"/>
    <col min="12556" max="12556" width="12.625" style="1" customWidth="1"/>
    <col min="12557" max="12558" width="9" style="1"/>
    <col min="12559" max="12559" width="13.625" style="1" bestFit="1" customWidth="1"/>
    <col min="12560" max="12799" width="9" style="1"/>
    <col min="12800" max="12800" width="39.625" style="1" customWidth="1"/>
    <col min="12801" max="12801" width="11.625" style="1" customWidth="1"/>
    <col min="12802" max="12803" width="4.625" style="1" customWidth="1"/>
    <col min="12804" max="12811" width="14.625" style="1" customWidth="1"/>
    <col min="12812" max="12812" width="12.625" style="1" customWidth="1"/>
    <col min="12813" max="12814" width="9" style="1"/>
    <col min="12815" max="12815" width="13.625" style="1" bestFit="1" customWidth="1"/>
    <col min="12816" max="13055" width="9" style="1"/>
    <col min="13056" max="13056" width="39.625" style="1" customWidth="1"/>
    <col min="13057" max="13057" width="11.625" style="1" customWidth="1"/>
    <col min="13058" max="13059" width="4.625" style="1" customWidth="1"/>
    <col min="13060" max="13067" width="14.625" style="1" customWidth="1"/>
    <col min="13068" max="13068" width="12.625" style="1" customWidth="1"/>
    <col min="13069" max="13070" width="9" style="1"/>
    <col min="13071" max="13071" width="13.625" style="1" bestFit="1" customWidth="1"/>
    <col min="13072" max="13311" width="9" style="1"/>
    <col min="13312" max="13312" width="39.625" style="1" customWidth="1"/>
    <col min="13313" max="13313" width="11.625" style="1" customWidth="1"/>
    <col min="13314" max="13315" width="4.625" style="1" customWidth="1"/>
    <col min="13316" max="13323" width="14.625" style="1" customWidth="1"/>
    <col min="13324" max="13324" width="12.625" style="1" customWidth="1"/>
    <col min="13325" max="13326" width="9" style="1"/>
    <col min="13327" max="13327" width="13.625" style="1" bestFit="1" customWidth="1"/>
    <col min="13328" max="13567" width="9" style="1"/>
    <col min="13568" max="13568" width="39.625" style="1" customWidth="1"/>
    <col min="13569" max="13569" width="11.625" style="1" customWidth="1"/>
    <col min="13570" max="13571" width="4.625" style="1" customWidth="1"/>
    <col min="13572" max="13579" width="14.625" style="1" customWidth="1"/>
    <col min="13580" max="13580" width="12.625" style="1" customWidth="1"/>
    <col min="13581" max="13582" width="9" style="1"/>
    <col min="13583" max="13583" width="13.625" style="1" bestFit="1" customWidth="1"/>
    <col min="13584" max="13823" width="9" style="1"/>
    <col min="13824" max="13824" width="39.625" style="1" customWidth="1"/>
    <col min="13825" max="13825" width="11.625" style="1" customWidth="1"/>
    <col min="13826" max="13827" width="4.625" style="1" customWidth="1"/>
    <col min="13828" max="13835" width="14.625" style="1" customWidth="1"/>
    <col min="13836" max="13836" width="12.625" style="1" customWidth="1"/>
    <col min="13837" max="13838" width="9" style="1"/>
    <col min="13839" max="13839" width="13.625" style="1" bestFit="1" customWidth="1"/>
    <col min="13840" max="14079" width="9" style="1"/>
    <col min="14080" max="14080" width="39.625" style="1" customWidth="1"/>
    <col min="14081" max="14081" width="11.625" style="1" customWidth="1"/>
    <col min="14082" max="14083" width="4.625" style="1" customWidth="1"/>
    <col min="14084" max="14091" width="14.625" style="1" customWidth="1"/>
    <col min="14092" max="14092" width="12.625" style="1" customWidth="1"/>
    <col min="14093" max="14094" width="9" style="1"/>
    <col min="14095" max="14095" width="13.625" style="1" bestFit="1" customWidth="1"/>
    <col min="14096" max="14335" width="9" style="1"/>
    <col min="14336" max="14336" width="39.625" style="1" customWidth="1"/>
    <col min="14337" max="14337" width="11.625" style="1" customWidth="1"/>
    <col min="14338" max="14339" width="4.625" style="1" customWidth="1"/>
    <col min="14340" max="14347" width="14.625" style="1" customWidth="1"/>
    <col min="14348" max="14348" width="12.625" style="1" customWidth="1"/>
    <col min="14349" max="14350" width="9" style="1"/>
    <col min="14351" max="14351" width="13.625" style="1" bestFit="1" customWidth="1"/>
    <col min="14352" max="14591" width="9" style="1"/>
    <col min="14592" max="14592" width="39.625" style="1" customWidth="1"/>
    <col min="14593" max="14593" width="11.625" style="1" customWidth="1"/>
    <col min="14594" max="14595" width="4.625" style="1" customWidth="1"/>
    <col min="14596" max="14603" width="14.625" style="1" customWidth="1"/>
    <col min="14604" max="14604" width="12.625" style="1" customWidth="1"/>
    <col min="14605" max="14606" width="9" style="1"/>
    <col min="14607" max="14607" width="13.625" style="1" bestFit="1" customWidth="1"/>
    <col min="14608" max="14847" width="9" style="1"/>
    <col min="14848" max="14848" width="39.625" style="1" customWidth="1"/>
    <col min="14849" max="14849" width="11.625" style="1" customWidth="1"/>
    <col min="14850" max="14851" width="4.625" style="1" customWidth="1"/>
    <col min="14852" max="14859" width="14.625" style="1" customWidth="1"/>
    <col min="14860" max="14860" width="12.625" style="1" customWidth="1"/>
    <col min="14861" max="14862" width="9" style="1"/>
    <col min="14863" max="14863" width="13.625" style="1" bestFit="1" customWidth="1"/>
    <col min="14864" max="15103" width="9" style="1"/>
    <col min="15104" max="15104" width="39.625" style="1" customWidth="1"/>
    <col min="15105" max="15105" width="11.625" style="1" customWidth="1"/>
    <col min="15106" max="15107" width="4.625" style="1" customWidth="1"/>
    <col min="15108" max="15115" width="14.625" style="1" customWidth="1"/>
    <col min="15116" max="15116" width="12.625" style="1" customWidth="1"/>
    <col min="15117" max="15118" width="9" style="1"/>
    <col min="15119" max="15119" width="13.625" style="1" bestFit="1" customWidth="1"/>
    <col min="15120" max="15359" width="9" style="1"/>
    <col min="15360" max="15360" width="39.625" style="1" customWidth="1"/>
    <col min="15361" max="15361" width="11.625" style="1" customWidth="1"/>
    <col min="15362" max="15363" width="4.625" style="1" customWidth="1"/>
    <col min="15364" max="15371" width="14.625" style="1" customWidth="1"/>
    <col min="15372" max="15372" width="12.625" style="1" customWidth="1"/>
    <col min="15373" max="15374" width="9" style="1"/>
    <col min="15375" max="15375" width="13.625" style="1" bestFit="1" customWidth="1"/>
    <col min="15376" max="15615" width="9" style="1"/>
    <col min="15616" max="15616" width="39.625" style="1" customWidth="1"/>
    <col min="15617" max="15617" width="11.625" style="1" customWidth="1"/>
    <col min="15618" max="15619" width="4.625" style="1" customWidth="1"/>
    <col min="15620" max="15627" width="14.625" style="1" customWidth="1"/>
    <col min="15628" max="15628" width="12.625" style="1" customWidth="1"/>
    <col min="15629" max="15630" width="9" style="1"/>
    <col min="15631" max="15631" width="13.625" style="1" bestFit="1" customWidth="1"/>
    <col min="15632" max="15871" width="9" style="1"/>
    <col min="15872" max="15872" width="39.625" style="1" customWidth="1"/>
    <col min="15873" max="15873" width="11.625" style="1" customWidth="1"/>
    <col min="15874" max="15875" width="4.625" style="1" customWidth="1"/>
    <col min="15876" max="15883" width="14.625" style="1" customWidth="1"/>
    <col min="15884" max="15884" width="12.625" style="1" customWidth="1"/>
    <col min="15885" max="15886" width="9" style="1"/>
    <col min="15887" max="15887" width="13.625" style="1" bestFit="1" customWidth="1"/>
    <col min="15888" max="16127" width="9" style="1"/>
    <col min="16128" max="16128" width="39.625" style="1" customWidth="1"/>
    <col min="16129" max="16129" width="11.625" style="1" customWidth="1"/>
    <col min="16130" max="16131" width="4.625" style="1" customWidth="1"/>
    <col min="16132" max="16139" width="14.625" style="1" customWidth="1"/>
    <col min="16140" max="16140" width="12.625" style="1" customWidth="1"/>
    <col min="16141" max="16142" width="9" style="1"/>
    <col min="16143" max="16143" width="13.625" style="1" bestFit="1" customWidth="1"/>
    <col min="16144" max="16384" width="9" style="1"/>
  </cols>
  <sheetData>
    <row r="1" spans="1:15" ht="30" customHeight="1">
      <c r="A1" s="190" t="s">
        <v>41</v>
      </c>
      <c r="B1" s="191"/>
      <c r="C1" s="191"/>
      <c r="D1" s="191"/>
      <c r="E1" s="191"/>
      <c r="F1" s="191"/>
      <c r="G1" s="191"/>
      <c r="H1" s="191"/>
      <c r="I1" s="191"/>
      <c r="J1" s="191"/>
      <c r="K1" s="191"/>
      <c r="L1" s="191"/>
      <c r="M1" s="192"/>
    </row>
    <row r="2" spans="1:15" ht="30" customHeight="1">
      <c r="A2" s="193" t="str">
        <f>내역서!C1</f>
        <v>[공사명]  경기도박물관 전망용 승강기 승강로 축조공사</v>
      </c>
      <c r="B2" s="194"/>
      <c r="C2" s="194"/>
      <c r="D2" s="194"/>
      <c r="E2" s="194"/>
      <c r="F2" s="194"/>
      <c r="G2" s="194"/>
      <c r="H2" s="194"/>
      <c r="I2" s="194"/>
      <c r="J2" s="194"/>
      <c r="K2" s="194"/>
      <c r="L2" s="194"/>
      <c r="M2" s="195"/>
    </row>
    <row r="3" spans="1:15" ht="30" customHeight="1">
      <c r="A3" s="196" t="s">
        <v>42</v>
      </c>
      <c r="B3" s="197" t="s">
        <v>43</v>
      </c>
      <c r="C3" s="197" t="s">
        <v>0</v>
      </c>
      <c r="D3" s="197" t="s">
        <v>1</v>
      </c>
      <c r="E3" s="197" t="s">
        <v>2</v>
      </c>
      <c r="F3" s="197"/>
      <c r="G3" s="197" t="s">
        <v>3</v>
      </c>
      <c r="H3" s="197"/>
      <c r="I3" s="197" t="s">
        <v>5</v>
      </c>
      <c r="J3" s="197"/>
      <c r="K3" s="197" t="s">
        <v>6</v>
      </c>
      <c r="L3" s="197"/>
      <c r="M3" s="189" t="s">
        <v>33</v>
      </c>
    </row>
    <row r="4" spans="1:15" ht="30" customHeight="1">
      <c r="A4" s="196"/>
      <c r="B4" s="197"/>
      <c r="C4" s="197"/>
      <c r="D4" s="197"/>
      <c r="E4" s="75" t="s">
        <v>32</v>
      </c>
      <c r="F4" s="75" t="s">
        <v>31</v>
      </c>
      <c r="G4" s="75" t="s">
        <v>32</v>
      </c>
      <c r="H4" s="75" t="s">
        <v>31</v>
      </c>
      <c r="I4" s="75" t="s">
        <v>32</v>
      </c>
      <c r="J4" s="75" t="s">
        <v>31</v>
      </c>
      <c r="K4" s="75" t="s">
        <v>32</v>
      </c>
      <c r="L4" s="75" t="s">
        <v>31</v>
      </c>
      <c r="M4" s="189"/>
    </row>
    <row r="5" spans="1:15" ht="30" customHeight="1">
      <c r="A5" s="153" t="s">
        <v>229</v>
      </c>
      <c r="B5" s="154"/>
      <c r="C5" s="154"/>
      <c r="D5" s="154"/>
      <c r="E5" s="154"/>
      <c r="F5" s="155">
        <f>F6+F7+F8+F9+F10+F11</f>
        <v>74304450</v>
      </c>
      <c r="G5" s="155"/>
      <c r="H5" s="155">
        <f t="shared" ref="H5" si="0">H6+H7+H8+H9+H10+H11</f>
        <v>103295146</v>
      </c>
      <c r="I5" s="155"/>
      <c r="J5" s="155">
        <f>J6+J7+J8+J9+J10+J11</f>
        <v>57609080</v>
      </c>
      <c r="K5" s="155"/>
      <c r="L5" s="155">
        <f>L6+L7+L8+L9+L10+L11</f>
        <v>267384716</v>
      </c>
      <c r="M5" s="156"/>
    </row>
    <row r="6" spans="1:15" ht="30" customHeight="1">
      <c r="A6" s="98" t="str">
        <f>[3]내역서!A5</f>
        <v>1. 기초보강공사</v>
      </c>
      <c r="B6" s="99"/>
      <c r="C6" s="100"/>
      <c r="D6" s="100"/>
      <c r="E6" s="101"/>
      <c r="F6" s="102">
        <f>내역서!H23</f>
        <v>2878200</v>
      </c>
      <c r="G6" s="102" t="s">
        <v>194</v>
      </c>
      <c r="H6" s="102">
        <f>내역서!J23</f>
        <v>17556100</v>
      </c>
      <c r="I6" s="102" t="s">
        <v>194</v>
      </c>
      <c r="J6" s="102">
        <f>내역서!L23</f>
        <v>9750000</v>
      </c>
      <c r="K6" s="102" t="s">
        <v>194</v>
      </c>
      <c r="L6" s="102">
        <f>[3]내역서!L25</f>
        <v>51666000</v>
      </c>
      <c r="M6" s="103"/>
    </row>
    <row r="7" spans="1:15" s="74" customFormat="1" ht="30" customHeight="1">
      <c r="A7" s="98" t="str">
        <f>[3]내역서!A26</f>
        <v>2. 철거 및 가설 공사</v>
      </c>
      <c r="B7" s="104"/>
      <c r="C7" s="105"/>
      <c r="D7" s="105"/>
      <c r="E7" s="101"/>
      <c r="F7" s="102">
        <f>내역서!H30</f>
        <v>13900000</v>
      </c>
      <c r="G7" s="102"/>
      <c r="H7" s="102">
        <f>내역서!J30</f>
        <v>6989976</v>
      </c>
      <c r="I7" s="102"/>
      <c r="J7" s="102">
        <f>내역서!L30</f>
        <v>25900000</v>
      </c>
      <c r="K7" s="102"/>
      <c r="L7" s="102">
        <f>내역서!N30</f>
        <v>46789976</v>
      </c>
      <c r="M7" s="103"/>
    </row>
    <row r="8" spans="1:15" ht="30" customHeight="1">
      <c r="A8" s="98" t="str">
        <f>[3]내역서!A34</f>
        <v>3. E/L PIT 형성공사</v>
      </c>
      <c r="B8" s="104"/>
      <c r="C8" s="105"/>
      <c r="D8" s="105"/>
      <c r="E8" s="101"/>
      <c r="F8" s="102">
        <f>내역서!H42</f>
        <v>9170000</v>
      </c>
      <c r="G8" s="102"/>
      <c r="H8" s="102">
        <f>내역서!J42</f>
        <v>6708052</v>
      </c>
      <c r="I8" s="102"/>
      <c r="J8" s="102">
        <f>내역서!L42</f>
        <v>6330000</v>
      </c>
      <c r="K8" s="102"/>
      <c r="L8" s="102">
        <f>내역서!N42</f>
        <v>22208052</v>
      </c>
      <c r="M8" s="103"/>
      <c r="O8" s="20"/>
    </row>
    <row r="9" spans="1:15" ht="30" customHeight="1">
      <c r="A9" s="98" t="str">
        <f>[3]내역서!A48</f>
        <v>4. 철골공사</v>
      </c>
      <c r="B9" s="104"/>
      <c r="C9" s="105"/>
      <c r="D9" s="105"/>
      <c r="E9" s="101"/>
      <c r="F9" s="102">
        <f>내역서!H61</f>
        <v>16380250</v>
      </c>
      <c r="G9" s="102"/>
      <c r="H9" s="102">
        <f>내역서!J61</f>
        <v>36931074</v>
      </c>
      <c r="I9" s="102"/>
      <c r="J9" s="102">
        <f>내역서!L61</f>
        <v>9429080</v>
      </c>
      <c r="K9" s="102"/>
      <c r="L9" s="102">
        <f>내역서!N61</f>
        <v>62740404</v>
      </c>
      <c r="M9" s="103"/>
      <c r="O9" s="20"/>
    </row>
    <row r="10" spans="1:15" ht="30" customHeight="1">
      <c r="A10" s="98" t="str">
        <f>[3]내역서!A68</f>
        <v>5. 유리마감</v>
      </c>
      <c r="B10" s="104"/>
      <c r="C10" s="105"/>
      <c r="D10" s="105"/>
      <c r="E10" s="101"/>
      <c r="F10" s="102">
        <f>내역서!H72</f>
        <v>23976000</v>
      </c>
      <c r="G10" s="102"/>
      <c r="H10" s="102">
        <f>내역서!J72</f>
        <v>17175304</v>
      </c>
      <c r="I10" s="102"/>
      <c r="J10" s="102">
        <f>내역서!L72</f>
        <v>5600000</v>
      </c>
      <c r="K10" s="102"/>
      <c r="L10" s="102">
        <f>내역서!N72</f>
        <v>46751304</v>
      </c>
      <c r="M10" s="106"/>
      <c r="O10" s="20"/>
    </row>
    <row r="11" spans="1:15" ht="30" customHeight="1">
      <c r="A11" s="98" t="str">
        <f>내역서!C73</f>
        <v>6. 기타공사</v>
      </c>
      <c r="B11" s="104"/>
      <c r="C11" s="105"/>
      <c r="D11" s="105"/>
      <c r="E11" s="101"/>
      <c r="F11" s="102">
        <f>내역서!H77</f>
        <v>8000000</v>
      </c>
      <c r="G11" s="102"/>
      <c r="H11" s="102">
        <f>내역서!J77</f>
        <v>17934640</v>
      </c>
      <c r="I11" s="102"/>
      <c r="J11" s="102">
        <f>내역서!L77</f>
        <v>600000</v>
      </c>
      <c r="K11" s="102"/>
      <c r="L11" s="102">
        <f>내역서!N77</f>
        <v>37228980</v>
      </c>
      <c r="M11" s="106"/>
      <c r="O11" s="20"/>
    </row>
    <row r="12" spans="1:15" ht="30" customHeight="1">
      <c r="A12" s="88"/>
      <c r="B12" s="91"/>
      <c r="C12" s="92"/>
      <c r="D12" s="92"/>
      <c r="E12" s="89"/>
      <c r="F12" s="90"/>
      <c r="G12" s="90"/>
      <c r="H12" s="90"/>
      <c r="I12" s="90"/>
      <c r="J12" s="90"/>
      <c r="K12" s="90"/>
      <c r="L12" s="90"/>
      <c r="M12" s="93"/>
      <c r="O12" s="20"/>
    </row>
    <row r="13" spans="1:15" ht="30" customHeight="1">
      <c r="A13" s="80"/>
      <c r="B13" s="73"/>
      <c r="C13" s="29"/>
      <c r="D13" s="29"/>
      <c r="E13" s="18"/>
      <c r="F13" s="18"/>
      <c r="G13" s="18"/>
      <c r="H13" s="18"/>
      <c r="I13" s="18"/>
      <c r="J13" s="18"/>
      <c r="K13" s="18"/>
      <c r="L13" s="19"/>
      <c r="M13" s="79"/>
      <c r="O13" s="20"/>
    </row>
    <row r="14" spans="1:15" ht="30" customHeight="1">
      <c r="A14" s="80"/>
      <c r="B14" s="73"/>
      <c r="C14" s="29"/>
      <c r="D14" s="29"/>
      <c r="E14" s="18"/>
      <c r="F14" s="18"/>
      <c r="G14" s="18"/>
      <c r="H14" s="18"/>
      <c r="I14" s="18"/>
      <c r="J14" s="18"/>
      <c r="K14" s="18"/>
      <c r="L14" s="19"/>
      <c r="M14" s="79"/>
      <c r="O14" s="20"/>
    </row>
    <row r="15" spans="1:15" ht="30" customHeight="1">
      <c r="A15" s="80"/>
      <c r="B15" s="73"/>
      <c r="C15" s="29"/>
      <c r="D15" s="29"/>
      <c r="E15" s="18"/>
      <c r="F15" s="18"/>
      <c r="G15" s="18"/>
      <c r="H15" s="18"/>
      <c r="I15" s="18"/>
      <c r="J15" s="18"/>
      <c r="K15" s="18"/>
      <c r="L15" s="19"/>
      <c r="M15" s="79"/>
      <c r="O15" s="20"/>
    </row>
    <row r="16" spans="1:15" ht="30" customHeight="1">
      <c r="A16" s="80"/>
      <c r="B16" s="73"/>
      <c r="C16" s="29"/>
      <c r="D16" s="29"/>
      <c r="E16" s="18"/>
      <c r="F16" s="18"/>
      <c r="G16" s="18"/>
      <c r="H16" s="18"/>
      <c r="I16" s="18"/>
      <c r="J16" s="18"/>
      <c r="K16" s="18"/>
      <c r="L16" s="19"/>
      <c r="M16" s="79"/>
      <c r="O16" s="20"/>
    </row>
    <row r="17" spans="1:15" ht="30" customHeight="1">
      <c r="A17" s="81"/>
      <c r="B17" s="18"/>
      <c r="C17" s="29"/>
      <c r="D17" s="29"/>
      <c r="E17" s="18"/>
      <c r="F17" s="18"/>
      <c r="G17" s="18"/>
      <c r="H17" s="18"/>
      <c r="I17" s="18"/>
      <c r="J17" s="18"/>
      <c r="K17" s="18"/>
      <c r="L17" s="18"/>
      <c r="M17" s="79"/>
      <c r="O17" s="20"/>
    </row>
    <row r="18" spans="1:15" ht="30" customHeight="1">
      <c r="A18" s="80"/>
      <c r="B18" s="73"/>
      <c r="C18" s="29"/>
      <c r="D18" s="29"/>
      <c r="E18" s="18"/>
      <c r="F18" s="18"/>
      <c r="G18" s="18"/>
      <c r="H18" s="18"/>
      <c r="I18" s="18"/>
      <c r="J18" s="18"/>
      <c r="K18" s="18"/>
      <c r="L18" s="19"/>
      <c r="M18" s="79"/>
      <c r="O18" s="20"/>
    </row>
    <row r="19" spans="1:15" ht="30" customHeight="1">
      <c r="A19" s="82"/>
      <c r="B19" s="24"/>
      <c r="C19" s="29"/>
      <c r="D19" s="29"/>
      <c r="E19" s="18"/>
      <c r="F19" s="18"/>
      <c r="G19" s="18"/>
      <c r="H19" s="18"/>
      <c r="I19" s="18"/>
      <c r="J19" s="18"/>
      <c r="K19" s="18"/>
      <c r="L19" s="19"/>
      <c r="M19" s="79"/>
      <c r="O19" s="20"/>
    </row>
    <row r="20" spans="1:15" ht="30" customHeight="1">
      <c r="A20" s="83"/>
      <c r="B20" s="18"/>
      <c r="C20" s="29"/>
      <c r="D20" s="29"/>
      <c r="E20" s="18"/>
      <c r="F20" s="18"/>
      <c r="G20" s="18"/>
      <c r="H20" s="18"/>
      <c r="I20" s="18"/>
      <c r="J20" s="18"/>
      <c r="K20" s="18"/>
      <c r="L20" s="19"/>
      <c r="M20" s="79"/>
      <c r="O20" s="20"/>
    </row>
    <row r="21" spans="1:15" ht="30" customHeight="1">
      <c r="A21" s="83"/>
      <c r="B21" s="18"/>
      <c r="C21" s="29"/>
      <c r="D21" s="29"/>
      <c r="E21" s="18"/>
      <c r="F21" s="18"/>
      <c r="G21" s="18"/>
      <c r="H21" s="18"/>
      <c r="I21" s="18"/>
      <c r="J21" s="18"/>
      <c r="K21" s="18"/>
      <c r="L21" s="19"/>
      <c r="M21" s="79"/>
      <c r="O21" s="20"/>
    </row>
    <row r="22" spans="1:15" ht="30" customHeight="1">
      <c r="A22" s="83"/>
      <c r="B22" s="18"/>
      <c r="C22" s="29"/>
      <c r="D22" s="29"/>
      <c r="E22" s="18"/>
      <c r="F22" s="18"/>
      <c r="G22" s="18"/>
      <c r="H22" s="18"/>
      <c r="I22" s="18"/>
      <c r="J22" s="18"/>
      <c r="K22" s="18"/>
      <c r="L22" s="19"/>
      <c r="M22" s="79"/>
      <c r="O22" s="20"/>
    </row>
    <row r="23" spans="1:15" ht="30" customHeight="1">
      <c r="A23" s="83"/>
      <c r="B23" s="18"/>
      <c r="C23" s="29"/>
      <c r="D23" s="29"/>
      <c r="E23" s="18"/>
      <c r="F23" s="18"/>
      <c r="G23" s="18"/>
      <c r="H23" s="18"/>
      <c r="I23" s="18"/>
      <c r="J23" s="18"/>
      <c r="K23" s="18"/>
      <c r="L23" s="19"/>
      <c r="M23" s="79"/>
      <c r="O23" s="20"/>
    </row>
    <row r="24" spans="1:15" ht="30" customHeight="1">
      <c r="A24" s="83"/>
      <c r="B24" s="18"/>
      <c r="C24" s="29"/>
      <c r="D24" s="29"/>
      <c r="E24" s="18"/>
      <c r="F24" s="18"/>
      <c r="G24" s="18"/>
      <c r="H24" s="18"/>
      <c r="I24" s="18"/>
      <c r="J24" s="18"/>
      <c r="K24" s="18"/>
      <c r="L24" s="19"/>
      <c r="M24" s="79"/>
      <c r="O24" s="20"/>
    </row>
    <row r="25" spans="1:15" ht="30" customHeight="1">
      <c r="A25" s="83"/>
      <c r="B25" s="18"/>
      <c r="C25" s="29"/>
      <c r="D25" s="29"/>
      <c r="E25" s="18"/>
      <c r="F25" s="18"/>
      <c r="G25" s="18"/>
      <c r="H25" s="18"/>
      <c r="I25" s="18"/>
      <c r="J25" s="18"/>
      <c r="K25" s="18"/>
      <c r="L25" s="19"/>
      <c r="M25" s="79"/>
      <c r="O25" s="20"/>
    </row>
    <row r="26" spans="1:15" ht="30" customHeight="1">
      <c r="A26" s="83"/>
      <c r="B26" s="18"/>
      <c r="C26" s="29"/>
      <c r="D26" s="29"/>
      <c r="E26" s="18"/>
      <c r="F26" s="18"/>
      <c r="G26" s="18"/>
      <c r="H26" s="18"/>
      <c r="I26" s="18"/>
      <c r="J26" s="18"/>
      <c r="K26" s="18"/>
      <c r="L26" s="19"/>
      <c r="M26" s="79"/>
      <c r="O26" s="20"/>
    </row>
    <row r="27" spans="1:15" ht="30" customHeight="1">
      <c r="A27" s="83"/>
      <c r="B27" s="18"/>
      <c r="C27" s="29"/>
      <c r="D27" s="29"/>
      <c r="E27" s="18"/>
      <c r="F27" s="18"/>
      <c r="G27" s="18"/>
      <c r="H27" s="18"/>
      <c r="I27" s="18"/>
      <c r="J27" s="18"/>
      <c r="K27" s="18"/>
      <c r="L27" s="19"/>
      <c r="M27" s="79"/>
      <c r="O27" s="20"/>
    </row>
    <row r="28" spans="1:15" ht="30" customHeight="1">
      <c r="A28" s="83"/>
      <c r="B28" s="18"/>
      <c r="C28" s="29"/>
      <c r="D28" s="29"/>
      <c r="E28" s="18"/>
      <c r="F28" s="18"/>
      <c r="G28" s="18"/>
      <c r="H28" s="18"/>
      <c r="I28" s="18"/>
      <c r="J28" s="18"/>
      <c r="K28" s="18"/>
      <c r="L28" s="19"/>
      <c r="M28" s="79"/>
      <c r="O28" s="20"/>
    </row>
    <row r="29" spans="1:15" ht="30" customHeight="1" thickBot="1">
      <c r="A29" s="84" t="s">
        <v>44</v>
      </c>
      <c r="B29" s="85"/>
      <c r="C29" s="86"/>
      <c r="D29" s="86"/>
      <c r="E29" s="85"/>
      <c r="F29" s="85">
        <f>F5</f>
        <v>74304450</v>
      </c>
      <c r="G29" s="85"/>
      <c r="H29" s="85">
        <f>H5</f>
        <v>103295146</v>
      </c>
      <c r="I29" s="85"/>
      <c r="J29" s="85">
        <f>J5</f>
        <v>57609080</v>
      </c>
      <c r="K29" s="85"/>
      <c r="L29" s="85">
        <f>L5</f>
        <v>267384716</v>
      </c>
      <c r="M29" s="87"/>
      <c r="O29" s="20"/>
    </row>
    <row r="30" spans="1:15" hidden="1">
      <c r="A30" s="1" t="s">
        <v>45</v>
      </c>
    </row>
    <row r="31" spans="1:15" ht="17.25">
      <c r="A31" s="21" t="s">
        <v>46</v>
      </c>
      <c r="B31" s="21"/>
      <c r="C31" s="21"/>
      <c r="D31" s="21"/>
      <c r="E31" s="21"/>
      <c r="F31" s="21"/>
      <c r="G31" s="21"/>
      <c r="H31" s="21"/>
      <c r="I31" s="21"/>
      <c r="J31" s="21"/>
      <c r="K31" s="21"/>
      <c r="L31" s="21"/>
      <c r="M31" s="21"/>
    </row>
  </sheetData>
  <mergeCells count="11">
    <mergeCell ref="M3:M4"/>
    <mergeCell ref="A1:M1"/>
    <mergeCell ref="A2:M2"/>
    <mergeCell ref="A3:A4"/>
    <mergeCell ref="B3:B4"/>
    <mergeCell ref="C3:C4"/>
    <mergeCell ref="D3:D4"/>
    <mergeCell ref="E3:F3"/>
    <mergeCell ref="G3:H3"/>
    <mergeCell ref="I3:J3"/>
    <mergeCell ref="K3:L3"/>
  </mergeCells>
  <phoneticPr fontId="1" type="noConversion"/>
  <pageMargins left="0.7" right="0.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
  <sheetViews>
    <sheetView view="pageBreakPreview" topLeftCell="C1" zoomScaleNormal="90" zoomScaleSheetLayoutView="100" workbookViewId="0">
      <selection activeCell="M73" sqref="M73"/>
    </sheetView>
  </sheetViews>
  <sheetFormatPr defaultRowHeight="16.5"/>
  <cols>
    <col min="1" max="1" width="12.625" style="30" hidden="1" customWidth="1"/>
    <col min="2" max="2" width="11.625" style="30" hidden="1" customWidth="1"/>
    <col min="3" max="3" width="28.75" style="32" customWidth="1"/>
    <col min="4" max="4" width="40.125" style="32" customWidth="1"/>
    <col min="5" max="5" width="5.5" style="32" bestFit="1" customWidth="1"/>
    <col min="6" max="6" width="8.375" style="147" customWidth="1"/>
    <col min="7" max="14" width="14.625" style="32" customWidth="1"/>
    <col min="15" max="15" width="21" style="32" bestFit="1" customWidth="1"/>
    <col min="16" max="18" width="9" style="30"/>
    <col min="19" max="19" width="12.375" style="30" bestFit="1" customWidth="1"/>
    <col min="20" max="20" width="13.625" style="30" bestFit="1" customWidth="1"/>
    <col min="21" max="21" width="10.5" style="30" bestFit="1" customWidth="1"/>
    <col min="22" max="22" width="12.375" style="30" bestFit="1" customWidth="1"/>
    <col min="23" max="24" width="12.25" style="30" bestFit="1" customWidth="1"/>
    <col min="25" max="26" width="9" style="30"/>
    <col min="27" max="27" width="10.75" style="30" bestFit="1" customWidth="1"/>
    <col min="28" max="30" width="9" style="30"/>
    <col min="31" max="31" width="9.75" style="30" bestFit="1" customWidth="1"/>
    <col min="32" max="227" width="9" style="30"/>
    <col min="228" max="229" width="0" style="30" hidden="1" customWidth="1"/>
    <col min="230" max="230" width="28.625" style="30" customWidth="1"/>
    <col min="231" max="231" width="20.625" style="30" customWidth="1"/>
    <col min="232" max="232" width="4.625" style="30" customWidth="1"/>
    <col min="233" max="233" width="10.625" style="30" customWidth="1"/>
    <col min="234" max="241" width="14.625" style="30" customWidth="1"/>
    <col min="242" max="242" width="12.625" style="30" customWidth="1"/>
    <col min="243" max="244" width="9" style="30"/>
    <col min="245" max="246" width="1.625" style="30" customWidth="1"/>
    <col min="247" max="247" width="5.625" style="30" customWidth="1"/>
    <col min="248" max="256" width="1.625" style="30" customWidth="1"/>
    <col min="257" max="483" width="9" style="30"/>
    <col min="484" max="485" width="0" style="30" hidden="1" customWidth="1"/>
    <col min="486" max="486" width="28.625" style="30" customWidth="1"/>
    <col min="487" max="487" width="20.625" style="30" customWidth="1"/>
    <col min="488" max="488" width="4.625" style="30" customWidth="1"/>
    <col min="489" max="489" width="10.625" style="30" customWidth="1"/>
    <col min="490" max="497" width="14.625" style="30" customWidth="1"/>
    <col min="498" max="498" width="12.625" style="30" customWidth="1"/>
    <col min="499" max="500" width="9" style="30"/>
    <col min="501" max="502" width="1.625" style="30" customWidth="1"/>
    <col min="503" max="503" width="5.625" style="30" customWidth="1"/>
    <col min="504" max="512" width="1.625" style="30" customWidth="1"/>
    <col min="513" max="739" width="9" style="30"/>
    <col min="740" max="741" width="0" style="30" hidden="1" customWidth="1"/>
    <col min="742" max="742" width="28.625" style="30" customWidth="1"/>
    <col min="743" max="743" width="20.625" style="30" customWidth="1"/>
    <col min="744" max="744" width="4.625" style="30" customWidth="1"/>
    <col min="745" max="745" width="10.625" style="30" customWidth="1"/>
    <col min="746" max="753" width="14.625" style="30" customWidth="1"/>
    <col min="754" max="754" width="12.625" style="30" customWidth="1"/>
    <col min="755" max="756" width="9" style="30"/>
    <col min="757" max="758" width="1.625" style="30" customWidth="1"/>
    <col min="759" max="759" width="5.625" style="30" customWidth="1"/>
    <col min="760" max="768" width="1.625" style="30" customWidth="1"/>
    <col min="769" max="995" width="9" style="30"/>
    <col min="996" max="997" width="0" style="30" hidden="1" customWidth="1"/>
    <col min="998" max="998" width="28.625" style="30" customWidth="1"/>
    <col min="999" max="999" width="20.625" style="30" customWidth="1"/>
    <col min="1000" max="1000" width="4.625" style="30" customWidth="1"/>
    <col min="1001" max="1001" width="10.625" style="30" customWidth="1"/>
    <col min="1002" max="1009" width="14.625" style="30" customWidth="1"/>
    <col min="1010" max="1010" width="12.625" style="30" customWidth="1"/>
    <col min="1011" max="1012" width="9" style="30"/>
    <col min="1013" max="1014" width="1.625" style="30" customWidth="1"/>
    <col min="1015" max="1015" width="5.625" style="30" customWidth="1"/>
    <col min="1016" max="1024" width="1.625" style="30" customWidth="1"/>
    <col min="1025" max="1251" width="9" style="30"/>
    <col min="1252" max="1253" width="0" style="30" hidden="1" customWidth="1"/>
    <col min="1254" max="1254" width="28.625" style="30" customWidth="1"/>
    <col min="1255" max="1255" width="20.625" style="30" customWidth="1"/>
    <col min="1256" max="1256" width="4.625" style="30" customWidth="1"/>
    <col min="1257" max="1257" width="10.625" style="30" customWidth="1"/>
    <col min="1258" max="1265" width="14.625" style="30" customWidth="1"/>
    <col min="1266" max="1266" width="12.625" style="30" customWidth="1"/>
    <col min="1267" max="1268" width="9" style="30"/>
    <col min="1269" max="1270" width="1.625" style="30" customWidth="1"/>
    <col min="1271" max="1271" width="5.625" style="30" customWidth="1"/>
    <col min="1272" max="1280" width="1.625" style="30" customWidth="1"/>
    <col min="1281" max="1507" width="9" style="30"/>
    <col min="1508" max="1509" width="0" style="30" hidden="1" customWidth="1"/>
    <col min="1510" max="1510" width="28.625" style="30" customWidth="1"/>
    <col min="1511" max="1511" width="20.625" style="30" customWidth="1"/>
    <col min="1512" max="1512" width="4.625" style="30" customWidth="1"/>
    <col min="1513" max="1513" width="10.625" style="30" customWidth="1"/>
    <col min="1514" max="1521" width="14.625" style="30" customWidth="1"/>
    <col min="1522" max="1522" width="12.625" style="30" customWidth="1"/>
    <col min="1523" max="1524" width="9" style="30"/>
    <col min="1525" max="1526" width="1.625" style="30" customWidth="1"/>
    <col min="1527" max="1527" width="5.625" style="30" customWidth="1"/>
    <col min="1528" max="1536" width="1.625" style="30" customWidth="1"/>
    <col min="1537" max="1763" width="9" style="30"/>
    <col min="1764" max="1765" width="0" style="30" hidden="1" customWidth="1"/>
    <col min="1766" max="1766" width="28.625" style="30" customWidth="1"/>
    <col min="1767" max="1767" width="20.625" style="30" customWidth="1"/>
    <col min="1768" max="1768" width="4.625" style="30" customWidth="1"/>
    <col min="1769" max="1769" width="10.625" style="30" customWidth="1"/>
    <col min="1770" max="1777" width="14.625" style="30" customWidth="1"/>
    <col min="1778" max="1778" width="12.625" style="30" customWidth="1"/>
    <col min="1779" max="1780" width="9" style="30"/>
    <col min="1781" max="1782" width="1.625" style="30" customWidth="1"/>
    <col min="1783" max="1783" width="5.625" style="30" customWidth="1"/>
    <col min="1784" max="1792" width="1.625" style="30" customWidth="1"/>
    <col min="1793" max="2019" width="9" style="30"/>
    <col min="2020" max="2021" width="0" style="30" hidden="1" customWidth="1"/>
    <col min="2022" max="2022" width="28.625" style="30" customWidth="1"/>
    <col min="2023" max="2023" width="20.625" style="30" customWidth="1"/>
    <col min="2024" max="2024" width="4.625" style="30" customWidth="1"/>
    <col min="2025" max="2025" width="10.625" style="30" customWidth="1"/>
    <col min="2026" max="2033" width="14.625" style="30" customWidth="1"/>
    <col min="2034" max="2034" width="12.625" style="30" customWidth="1"/>
    <col min="2035" max="2036" width="9" style="30"/>
    <col min="2037" max="2038" width="1.625" style="30" customWidth="1"/>
    <col min="2039" max="2039" width="5.625" style="30" customWidth="1"/>
    <col min="2040" max="2048" width="1.625" style="30" customWidth="1"/>
    <col min="2049" max="2275" width="9" style="30"/>
    <col min="2276" max="2277" width="0" style="30" hidden="1" customWidth="1"/>
    <col min="2278" max="2278" width="28.625" style="30" customWidth="1"/>
    <col min="2279" max="2279" width="20.625" style="30" customWidth="1"/>
    <col min="2280" max="2280" width="4.625" style="30" customWidth="1"/>
    <col min="2281" max="2281" width="10.625" style="30" customWidth="1"/>
    <col min="2282" max="2289" width="14.625" style="30" customWidth="1"/>
    <col min="2290" max="2290" width="12.625" style="30" customWidth="1"/>
    <col min="2291" max="2292" width="9" style="30"/>
    <col min="2293" max="2294" width="1.625" style="30" customWidth="1"/>
    <col min="2295" max="2295" width="5.625" style="30" customWidth="1"/>
    <col min="2296" max="2304" width="1.625" style="30" customWidth="1"/>
    <col min="2305" max="2531" width="9" style="30"/>
    <col min="2532" max="2533" width="0" style="30" hidden="1" customWidth="1"/>
    <col min="2534" max="2534" width="28.625" style="30" customWidth="1"/>
    <col min="2535" max="2535" width="20.625" style="30" customWidth="1"/>
    <col min="2536" max="2536" width="4.625" style="30" customWidth="1"/>
    <col min="2537" max="2537" width="10.625" style="30" customWidth="1"/>
    <col min="2538" max="2545" width="14.625" style="30" customWidth="1"/>
    <col min="2546" max="2546" width="12.625" style="30" customWidth="1"/>
    <col min="2547" max="2548" width="9" style="30"/>
    <col min="2549" max="2550" width="1.625" style="30" customWidth="1"/>
    <col min="2551" max="2551" width="5.625" style="30" customWidth="1"/>
    <col min="2552" max="2560" width="1.625" style="30" customWidth="1"/>
    <col min="2561" max="2787" width="9" style="30"/>
    <col min="2788" max="2789" width="0" style="30" hidden="1" customWidth="1"/>
    <col min="2790" max="2790" width="28.625" style="30" customWidth="1"/>
    <col min="2791" max="2791" width="20.625" style="30" customWidth="1"/>
    <col min="2792" max="2792" width="4.625" style="30" customWidth="1"/>
    <col min="2793" max="2793" width="10.625" style="30" customWidth="1"/>
    <col min="2794" max="2801" width="14.625" style="30" customWidth="1"/>
    <col min="2802" max="2802" width="12.625" style="30" customWidth="1"/>
    <col min="2803" max="2804" width="9" style="30"/>
    <col min="2805" max="2806" width="1.625" style="30" customWidth="1"/>
    <col min="2807" max="2807" width="5.625" style="30" customWidth="1"/>
    <col min="2808" max="2816" width="1.625" style="30" customWidth="1"/>
    <col min="2817" max="3043" width="9" style="30"/>
    <col min="3044" max="3045" width="0" style="30" hidden="1" customWidth="1"/>
    <col min="3046" max="3046" width="28.625" style="30" customWidth="1"/>
    <col min="3047" max="3047" width="20.625" style="30" customWidth="1"/>
    <col min="3048" max="3048" width="4.625" style="30" customWidth="1"/>
    <col min="3049" max="3049" width="10.625" style="30" customWidth="1"/>
    <col min="3050" max="3057" width="14.625" style="30" customWidth="1"/>
    <col min="3058" max="3058" width="12.625" style="30" customWidth="1"/>
    <col min="3059" max="3060" width="9" style="30"/>
    <col min="3061" max="3062" width="1.625" style="30" customWidth="1"/>
    <col min="3063" max="3063" width="5.625" style="30" customWidth="1"/>
    <col min="3064" max="3072" width="1.625" style="30" customWidth="1"/>
    <col min="3073" max="3299" width="9" style="30"/>
    <col min="3300" max="3301" width="0" style="30" hidden="1" customWidth="1"/>
    <col min="3302" max="3302" width="28.625" style="30" customWidth="1"/>
    <col min="3303" max="3303" width="20.625" style="30" customWidth="1"/>
    <col min="3304" max="3304" width="4.625" style="30" customWidth="1"/>
    <col min="3305" max="3305" width="10.625" style="30" customWidth="1"/>
    <col min="3306" max="3313" width="14.625" style="30" customWidth="1"/>
    <col min="3314" max="3314" width="12.625" style="30" customWidth="1"/>
    <col min="3315" max="3316" width="9" style="30"/>
    <col min="3317" max="3318" width="1.625" style="30" customWidth="1"/>
    <col min="3319" max="3319" width="5.625" style="30" customWidth="1"/>
    <col min="3320" max="3328" width="1.625" style="30" customWidth="1"/>
    <col min="3329" max="3555" width="9" style="30"/>
    <col min="3556" max="3557" width="0" style="30" hidden="1" customWidth="1"/>
    <col min="3558" max="3558" width="28.625" style="30" customWidth="1"/>
    <col min="3559" max="3559" width="20.625" style="30" customWidth="1"/>
    <col min="3560" max="3560" width="4.625" style="30" customWidth="1"/>
    <col min="3561" max="3561" width="10.625" style="30" customWidth="1"/>
    <col min="3562" max="3569" width="14.625" style="30" customWidth="1"/>
    <col min="3570" max="3570" width="12.625" style="30" customWidth="1"/>
    <col min="3571" max="3572" width="9" style="30"/>
    <col min="3573" max="3574" width="1.625" style="30" customWidth="1"/>
    <col min="3575" max="3575" width="5.625" style="30" customWidth="1"/>
    <col min="3576" max="3584" width="1.625" style="30" customWidth="1"/>
    <col min="3585" max="3811" width="9" style="30"/>
    <col min="3812" max="3813" width="0" style="30" hidden="1" customWidth="1"/>
    <col min="3814" max="3814" width="28.625" style="30" customWidth="1"/>
    <col min="3815" max="3815" width="20.625" style="30" customWidth="1"/>
    <col min="3816" max="3816" width="4.625" style="30" customWidth="1"/>
    <col min="3817" max="3817" width="10.625" style="30" customWidth="1"/>
    <col min="3818" max="3825" width="14.625" style="30" customWidth="1"/>
    <col min="3826" max="3826" width="12.625" style="30" customWidth="1"/>
    <col min="3827" max="3828" width="9" style="30"/>
    <col min="3829" max="3830" width="1.625" style="30" customWidth="1"/>
    <col min="3831" max="3831" width="5.625" style="30" customWidth="1"/>
    <col min="3832" max="3840" width="1.625" style="30" customWidth="1"/>
    <col min="3841" max="4067" width="9" style="30"/>
    <col min="4068" max="4069" width="0" style="30" hidden="1" customWidth="1"/>
    <col min="4070" max="4070" width="28.625" style="30" customWidth="1"/>
    <col min="4071" max="4071" width="20.625" style="30" customWidth="1"/>
    <col min="4072" max="4072" width="4.625" style="30" customWidth="1"/>
    <col min="4073" max="4073" width="10.625" style="30" customWidth="1"/>
    <col min="4074" max="4081" width="14.625" style="30" customWidth="1"/>
    <col min="4082" max="4082" width="12.625" style="30" customWidth="1"/>
    <col min="4083" max="4084" width="9" style="30"/>
    <col min="4085" max="4086" width="1.625" style="30" customWidth="1"/>
    <col min="4087" max="4087" width="5.625" style="30" customWidth="1"/>
    <col min="4088" max="4096" width="1.625" style="30" customWidth="1"/>
    <col min="4097" max="4323" width="9" style="30"/>
    <col min="4324" max="4325" width="0" style="30" hidden="1" customWidth="1"/>
    <col min="4326" max="4326" width="28.625" style="30" customWidth="1"/>
    <col min="4327" max="4327" width="20.625" style="30" customWidth="1"/>
    <col min="4328" max="4328" width="4.625" style="30" customWidth="1"/>
    <col min="4329" max="4329" width="10.625" style="30" customWidth="1"/>
    <col min="4330" max="4337" width="14.625" style="30" customWidth="1"/>
    <col min="4338" max="4338" width="12.625" style="30" customWidth="1"/>
    <col min="4339" max="4340" width="9" style="30"/>
    <col min="4341" max="4342" width="1.625" style="30" customWidth="1"/>
    <col min="4343" max="4343" width="5.625" style="30" customWidth="1"/>
    <col min="4344" max="4352" width="1.625" style="30" customWidth="1"/>
    <col min="4353" max="4579" width="9" style="30"/>
    <col min="4580" max="4581" width="0" style="30" hidden="1" customWidth="1"/>
    <col min="4582" max="4582" width="28.625" style="30" customWidth="1"/>
    <col min="4583" max="4583" width="20.625" style="30" customWidth="1"/>
    <col min="4584" max="4584" width="4.625" style="30" customWidth="1"/>
    <col min="4585" max="4585" width="10.625" style="30" customWidth="1"/>
    <col min="4586" max="4593" width="14.625" style="30" customWidth="1"/>
    <col min="4594" max="4594" width="12.625" style="30" customWidth="1"/>
    <col min="4595" max="4596" width="9" style="30"/>
    <col min="4597" max="4598" width="1.625" style="30" customWidth="1"/>
    <col min="4599" max="4599" width="5.625" style="30" customWidth="1"/>
    <col min="4600" max="4608" width="1.625" style="30" customWidth="1"/>
    <col min="4609" max="4835" width="9" style="30"/>
    <col min="4836" max="4837" width="0" style="30" hidden="1" customWidth="1"/>
    <col min="4838" max="4838" width="28.625" style="30" customWidth="1"/>
    <col min="4839" max="4839" width="20.625" style="30" customWidth="1"/>
    <col min="4840" max="4840" width="4.625" style="30" customWidth="1"/>
    <col min="4841" max="4841" width="10.625" style="30" customWidth="1"/>
    <col min="4842" max="4849" width="14.625" style="30" customWidth="1"/>
    <col min="4850" max="4850" width="12.625" style="30" customWidth="1"/>
    <col min="4851" max="4852" width="9" style="30"/>
    <col min="4853" max="4854" width="1.625" style="30" customWidth="1"/>
    <col min="4855" max="4855" width="5.625" style="30" customWidth="1"/>
    <col min="4856" max="4864" width="1.625" style="30" customWidth="1"/>
    <col min="4865" max="5091" width="9" style="30"/>
    <col min="5092" max="5093" width="0" style="30" hidden="1" customWidth="1"/>
    <col min="5094" max="5094" width="28.625" style="30" customWidth="1"/>
    <col min="5095" max="5095" width="20.625" style="30" customWidth="1"/>
    <col min="5096" max="5096" width="4.625" style="30" customWidth="1"/>
    <col min="5097" max="5097" width="10.625" style="30" customWidth="1"/>
    <col min="5098" max="5105" width="14.625" style="30" customWidth="1"/>
    <col min="5106" max="5106" width="12.625" style="30" customWidth="1"/>
    <col min="5107" max="5108" width="9" style="30"/>
    <col min="5109" max="5110" width="1.625" style="30" customWidth="1"/>
    <col min="5111" max="5111" width="5.625" style="30" customWidth="1"/>
    <col min="5112" max="5120" width="1.625" style="30" customWidth="1"/>
    <col min="5121" max="5347" width="9" style="30"/>
    <col min="5348" max="5349" width="0" style="30" hidden="1" customWidth="1"/>
    <col min="5350" max="5350" width="28.625" style="30" customWidth="1"/>
    <col min="5351" max="5351" width="20.625" style="30" customWidth="1"/>
    <col min="5352" max="5352" width="4.625" style="30" customWidth="1"/>
    <col min="5353" max="5353" width="10.625" style="30" customWidth="1"/>
    <col min="5354" max="5361" width="14.625" style="30" customWidth="1"/>
    <col min="5362" max="5362" width="12.625" style="30" customWidth="1"/>
    <col min="5363" max="5364" width="9" style="30"/>
    <col min="5365" max="5366" width="1.625" style="30" customWidth="1"/>
    <col min="5367" max="5367" width="5.625" style="30" customWidth="1"/>
    <col min="5368" max="5376" width="1.625" style="30" customWidth="1"/>
    <col min="5377" max="5603" width="9" style="30"/>
    <col min="5604" max="5605" width="0" style="30" hidden="1" customWidth="1"/>
    <col min="5606" max="5606" width="28.625" style="30" customWidth="1"/>
    <col min="5607" max="5607" width="20.625" style="30" customWidth="1"/>
    <col min="5608" max="5608" width="4.625" style="30" customWidth="1"/>
    <col min="5609" max="5609" width="10.625" style="30" customWidth="1"/>
    <col min="5610" max="5617" width="14.625" style="30" customWidth="1"/>
    <col min="5618" max="5618" width="12.625" style="30" customWidth="1"/>
    <col min="5619" max="5620" width="9" style="30"/>
    <col min="5621" max="5622" width="1.625" style="30" customWidth="1"/>
    <col min="5623" max="5623" width="5.625" style="30" customWidth="1"/>
    <col min="5624" max="5632" width="1.625" style="30" customWidth="1"/>
    <col min="5633" max="5859" width="9" style="30"/>
    <col min="5860" max="5861" width="0" style="30" hidden="1" customWidth="1"/>
    <col min="5862" max="5862" width="28.625" style="30" customWidth="1"/>
    <col min="5863" max="5863" width="20.625" style="30" customWidth="1"/>
    <col min="5864" max="5864" width="4.625" style="30" customWidth="1"/>
    <col min="5865" max="5865" width="10.625" style="30" customWidth="1"/>
    <col min="5866" max="5873" width="14.625" style="30" customWidth="1"/>
    <col min="5874" max="5874" width="12.625" style="30" customWidth="1"/>
    <col min="5875" max="5876" width="9" style="30"/>
    <col min="5877" max="5878" width="1.625" style="30" customWidth="1"/>
    <col min="5879" max="5879" width="5.625" style="30" customWidth="1"/>
    <col min="5880" max="5888" width="1.625" style="30" customWidth="1"/>
    <col min="5889" max="6115" width="9" style="30"/>
    <col min="6116" max="6117" width="0" style="30" hidden="1" customWidth="1"/>
    <col min="6118" max="6118" width="28.625" style="30" customWidth="1"/>
    <col min="6119" max="6119" width="20.625" style="30" customWidth="1"/>
    <col min="6120" max="6120" width="4.625" style="30" customWidth="1"/>
    <col min="6121" max="6121" width="10.625" style="30" customWidth="1"/>
    <col min="6122" max="6129" width="14.625" style="30" customWidth="1"/>
    <col min="6130" max="6130" width="12.625" style="30" customWidth="1"/>
    <col min="6131" max="6132" width="9" style="30"/>
    <col min="6133" max="6134" width="1.625" style="30" customWidth="1"/>
    <col min="6135" max="6135" width="5.625" style="30" customWidth="1"/>
    <col min="6136" max="6144" width="1.625" style="30" customWidth="1"/>
    <col min="6145" max="6371" width="9" style="30"/>
    <col min="6372" max="6373" width="0" style="30" hidden="1" customWidth="1"/>
    <col min="6374" max="6374" width="28.625" style="30" customWidth="1"/>
    <col min="6375" max="6375" width="20.625" style="30" customWidth="1"/>
    <col min="6376" max="6376" width="4.625" style="30" customWidth="1"/>
    <col min="6377" max="6377" width="10.625" style="30" customWidth="1"/>
    <col min="6378" max="6385" width="14.625" style="30" customWidth="1"/>
    <col min="6386" max="6386" width="12.625" style="30" customWidth="1"/>
    <col min="6387" max="6388" width="9" style="30"/>
    <col min="6389" max="6390" width="1.625" style="30" customWidth="1"/>
    <col min="6391" max="6391" width="5.625" style="30" customWidth="1"/>
    <col min="6392" max="6400" width="1.625" style="30" customWidth="1"/>
    <col min="6401" max="6627" width="9" style="30"/>
    <col min="6628" max="6629" width="0" style="30" hidden="1" customWidth="1"/>
    <col min="6630" max="6630" width="28.625" style="30" customWidth="1"/>
    <col min="6631" max="6631" width="20.625" style="30" customWidth="1"/>
    <col min="6632" max="6632" width="4.625" style="30" customWidth="1"/>
    <col min="6633" max="6633" width="10.625" style="30" customWidth="1"/>
    <col min="6634" max="6641" width="14.625" style="30" customWidth="1"/>
    <col min="6642" max="6642" width="12.625" style="30" customWidth="1"/>
    <col min="6643" max="6644" width="9" style="30"/>
    <col min="6645" max="6646" width="1.625" style="30" customWidth="1"/>
    <col min="6647" max="6647" width="5.625" style="30" customWidth="1"/>
    <col min="6648" max="6656" width="1.625" style="30" customWidth="1"/>
    <col min="6657" max="6883" width="9" style="30"/>
    <col min="6884" max="6885" width="0" style="30" hidden="1" customWidth="1"/>
    <col min="6886" max="6886" width="28.625" style="30" customWidth="1"/>
    <col min="6887" max="6887" width="20.625" style="30" customWidth="1"/>
    <col min="6888" max="6888" width="4.625" style="30" customWidth="1"/>
    <col min="6889" max="6889" width="10.625" style="30" customWidth="1"/>
    <col min="6890" max="6897" width="14.625" style="30" customWidth="1"/>
    <col min="6898" max="6898" width="12.625" style="30" customWidth="1"/>
    <col min="6899" max="6900" width="9" style="30"/>
    <col min="6901" max="6902" width="1.625" style="30" customWidth="1"/>
    <col min="6903" max="6903" width="5.625" style="30" customWidth="1"/>
    <col min="6904" max="6912" width="1.625" style="30" customWidth="1"/>
    <col min="6913" max="7139" width="9" style="30"/>
    <col min="7140" max="7141" width="0" style="30" hidden="1" customWidth="1"/>
    <col min="7142" max="7142" width="28.625" style="30" customWidth="1"/>
    <col min="7143" max="7143" width="20.625" style="30" customWidth="1"/>
    <col min="7144" max="7144" width="4.625" style="30" customWidth="1"/>
    <col min="7145" max="7145" width="10.625" style="30" customWidth="1"/>
    <col min="7146" max="7153" width="14.625" style="30" customWidth="1"/>
    <col min="7154" max="7154" width="12.625" style="30" customWidth="1"/>
    <col min="7155" max="7156" width="9" style="30"/>
    <col min="7157" max="7158" width="1.625" style="30" customWidth="1"/>
    <col min="7159" max="7159" width="5.625" style="30" customWidth="1"/>
    <col min="7160" max="7168" width="1.625" style="30" customWidth="1"/>
    <col min="7169" max="7395" width="9" style="30"/>
    <col min="7396" max="7397" width="0" style="30" hidden="1" customWidth="1"/>
    <col min="7398" max="7398" width="28.625" style="30" customWidth="1"/>
    <col min="7399" max="7399" width="20.625" style="30" customWidth="1"/>
    <col min="7400" max="7400" width="4.625" style="30" customWidth="1"/>
    <col min="7401" max="7401" width="10.625" style="30" customWidth="1"/>
    <col min="7402" max="7409" width="14.625" style="30" customWidth="1"/>
    <col min="7410" max="7410" width="12.625" style="30" customWidth="1"/>
    <col min="7411" max="7412" width="9" style="30"/>
    <col min="7413" max="7414" width="1.625" style="30" customWidth="1"/>
    <col min="7415" max="7415" width="5.625" style="30" customWidth="1"/>
    <col min="7416" max="7424" width="1.625" style="30" customWidth="1"/>
    <col min="7425" max="7651" width="9" style="30"/>
    <col min="7652" max="7653" width="0" style="30" hidden="1" customWidth="1"/>
    <col min="7654" max="7654" width="28.625" style="30" customWidth="1"/>
    <col min="7655" max="7655" width="20.625" style="30" customWidth="1"/>
    <col min="7656" max="7656" width="4.625" style="30" customWidth="1"/>
    <col min="7657" max="7657" width="10.625" style="30" customWidth="1"/>
    <col min="7658" max="7665" width="14.625" style="30" customWidth="1"/>
    <col min="7666" max="7666" width="12.625" style="30" customWidth="1"/>
    <col min="7667" max="7668" width="9" style="30"/>
    <col min="7669" max="7670" width="1.625" style="30" customWidth="1"/>
    <col min="7671" max="7671" width="5.625" style="30" customWidth="1"/>
    <col min="7672" max="7680" width="1.625" style="30" customWidth="1"/>
    <col min="7681" max="7907" width="9" style="30"/>
    <col min="7908" max="7909" width="0" style="30" hidden="1" customWidth="1"/>
    <col min="7910" max="7910" width="28.625" style="30" customWidth="1"/>
    <col min="7911" max="7911" width="20.625" style="30" customWidth="1"/>
    <col min="7912" max="7912" width="4.625" style="30" customWidth="1"/>
    <col min="7913" max="7913" width="10.625" style="30" customWidth="1"/>
    <col min="7914" max="7921" width="14.625" style="30" customWidth="1"/>
    <col min="7922" max="7922" width="12.625" style="30" customWidth="1"/>
    <col min="7923" max="7924" width="9" style="30"/>
    <col min="7925" max="7926" width="1.625" style="30" customWidth="1"/>
    <col min="7927" max="7927" width="5.625" style="30" customWidth="1"/>
    <col min="7928" max="7936" width="1.625" style="30" customWidth="1"/>
    <col min="7937" max="8163" width="9" style="30"/>
    <col min="8164" max="8165" width="0" style="30" hidden="1" customWidth="1"/>
    <col min="8166" max="8166" width="28.625" style="30" customWidth="1"/>
    <col min="8167" max="8167" width="20.625" style="30" customWidth="1"/>
    <col min="8168" max="8168" width="4.625" style="30" customWidth="1"/>
    <col min="8169" max="8169" width="10.625" style="30" customWidth="1"/>
    <col min="8170" max="8177" width="14.625" style="30" customWidth="1"/>
    <col min="8178" max="8178" width="12.625" style="30" customWidth="1"/>
    <col min="8179" max="8180" width="9" style="30"/>
    <col min="8181" max="8182" width="1.625" style="30" customWidth="1"/>
    <col min="8183" max="8183" width="5.625" style="30" customWidth="1"/>
    <col min="8184" max="8192" width="1.625" style="30" customWidth="1"/>
    <col min="8193" max="8419" width="9" style="30"/>
    <col min="8420" max="8421" width="0" style="30" hidden="1" customWidth="1"/>
    <col min="8422" max="8422" width="28.625" style="30" customWidth="1"/>
    <col min="8423" max="8423" width="20.625" style="30" customWidth="1"/>
    <col min="8424" max="8424" width="4.625" style="30" customWidth="1"/>
    <col min="8425" max="8425" width="10.625" style="30" customWidth="1"/>
    <col min="8426" max="8433" width="14.625" style="30" customWidth="1"/>
    <col min="8434" max="8434" width="12.625" style="30" customWidth="1"/>
    <col min="8435" max="8436" width="9" style="30"/>
    <col min="8437" max="8438" width="1.625" style="30" customWidth="1"/>
    <col min="8439" max="8439" width="5.625" style="30" customWidth="1"/>
    <col min="8440" max="8448" width="1.625" style="30" customWidth="1"/>
    <col min="8449" max="8675" width="9" style="30"/>
    <col min="8676" max="8677" width="0" style="30" hidden="1" customWidth="1"/>
    <col min="8678" max="8678" width="28.625" style="30" customWidth="1"/>
    <col min="8679" max="8679" width="20.625" style="30" customWidth="1"/>
    <col min="8680" max="8680" width="4.625" style="30" customWidth="1"/>
    <col min="8681" max="8681" width="10.625" style="30" customWidth="1"/>
    <col min="8682" max="8689" width="14.625" style="30" customWidth="1"/>
    <col min="8690" max="8690" width="12.625" style="30" customWidth="1"/>
    <col min="8691" max="8692" width="9" style="30"/>
    <col min="8693" max="8694" width="1.625" style="30" customWidth="1"/>
    <col min="8695" max="8695" width="5.625" style="30" customWidth="1"/>
    <col min="8696" max="8704" width="1.625" style="30" customWidth="1"/>
    <col min="8705" max="8931" width="9" style="30"/>
    <col min="8932" max="8933" width="0" style="30" hidden="1" customWidth="1"/>
    <col min="8934" max="8934" width="28.625" style="30" customWidth="1"/>
    <col min="8935" max="8935" width="20.625" style="30" customWidth="1"/>
    <col min="8936" max="8936" width="4.625" style="30" customWidth="1"/>
    <col min="8937" max="8937" width="10.625" style="30" customWidth="1"/>
    <col min="8938" max="8945" width="14.625" style="30" customWidth="1"/>
    <col min="8946" max="8946" width="12.625" style="30" customWidth="1"/>
    <col min="8947" max="8948" width="9" style="30"/>
    <col min="8949" max="8950" width="1.625" style="30" customWidth="1"/>
    <col min="8951" max="8951" width="5.625" style="30" customWidth="1"/>
    <col min="8952" max="8960" width="1.625" style="30" customWidth="1"/>
    <col min="8961" max="9187" width="9" style="30"/>
    <col min="9188" max="9189" width="0" style="30" hidden="1" customWidth="1"/>
    <col min="9190" max="9190" width="28.625" style="30" customWidth="1"/>
    <col min="9191" max="9191" width="20.625" style="30" customWidth="1"/>
    <col min="9192" max="9192" width="4.625" style="30" customWidth="1"/>
    <col min="9193" max="9193" width="10.625" style="30" customWidth="1"/>
    <col min="9194" max="9201" width="14.625" style="30" customWidth="1"/>
    <col min="9202" max="9202" width="12.625" style="30" customWidth="1"/>
    <col min="9203" max="9204" width="9" style="30"/>
    <col min="9205" max="9206" width="1.625" style="30" customWidth="1"/>
    <col min="9207" max="9207" width="5.625" style="30" customWidth="1"/>
    <col min="9208" max="9216" width="1.625" style="30" customWidth="1"/>
    <col min="9217" max="9443" width="9" style="30"/>
    <col min="9444" max="9445" width="0" style="30" hidden="1" customWidth="1"/>
    <col min="9446" max="9446" width="28.625" style="30" customWidth="1"/>
    <col min="9447" max="9447" width="20.625" style="30" customWidth="1"/>
    <col min="9448" max="9448" width="4.625" style="30" customWidth="1"/>
    <col min="9449" max="9449" width="10.625" style="30" customWidth="1"/>
    <col min="9450" max="9457" width="14.625" style="30" customWidth="1"/>
    <col min="9458" max="9458" width="12.625" style="30" customWidth="1"/>
    <col min="9459" max="9460" width="9" style="30"/>
    <col min="9461" max="9462" width="1.625" style="30" customWidth="1"/>
    <col min="9463" max="9463" width="5.625" style="30" customWidth="1"/>
    <col min="9464" max="9472" width="1.625" style="30" customWidth="1"/>
    <col min="9473" max="9699" width="9" style="30"/>
    <col min="9700" max="9701" width="0" style="30" hidden="1" customWidth="1"/>
    <col min="9702" max="9702" width="28.625" style="30" customWidth="1"/>
    <col min="9703" max="9703" width="20.625" style="30" customWidth="1"/>
    <col min="9704" max="9704" width="4.625" style="30" customWidth="1"/>
    <col min="9705" max="9705" width="10.625" style="30" customWidth="1"/>
    <col min="9706" max="9713" width="14.625" style="30" customWidth="1"/>
    <col min="9714" max="9714" width="12.625" style="30" customWidth="1"/>
    <col min="9715" max="9716" width="9" style="30"/>
    <col min="9717" max="9718" width="1.625" style="30" customWidth="1"/>
    <col min="9719" max="9719" width="5.625" style="30" customWidth="1"/>
    <col min="9720" max="9728" width="1.625" style="30" customWidth="1"/>
    <col min="9729" max="9955" width="9" style="30"/>
    <col min="9956" max="9957" width="0" style="30" hidden="1" customWidth="1"/>
    <col min="9958" max="9958" width="28.625" style="30" customWidth="1"/>
    <col min="9959" max="9959" width="20.625" style="30" customWidth="1"/>
    <col min="9960" max="9960" width="4.625" style="30" customWidth="1"/>
    <col min="9961" max="9961" width="10.625" style="30" customWidth="1"/>
    <col min="9962" max="9969" width="14.625" style="30" customWidth="1"/>
    <col min="9970" max="9970" width="12.625" style="30" customWidth="1"/>
    <col min="9971" max="9972" width="9" style="30"/>
    <col min="9973" max="9974" width="1.625" style="30" customWidth="1"/>
    <col min="9975" max="9975" width="5.625" style="30" customWidth="1"/>
    <col min="9976" max="9984" width="1.625" style="30" customWidth="1"/>
    <col min="9985" max="10211" width="9" style="30"/>
    <col min="10212" max="10213" width="0" style="30" hidden="1" customWidth="1"/>
    <col min="10214" max="10214" width="28.625" style="30" customWidth="1"/>
    <col min="10215" max="10215" width="20.625" style="30" customWidth="1"/>
    <col min="10216" max="10216" width="4.625" style="30" customWidth="1"/>
    <col min="10217" max="10217" width="10.625" style="30" customWidth="1"/>
    <col min="10218" max="10225" width="14.625" style="30" customWidth="1"/>
    <col min="10226" max="10226" width="12.625" style="30" customWidth="1"/>
    <col min="10227" max="10228" width="9" style="30"/>
    <col min="10229" max="10230" width="1.625" style="30" customWidth="1"/>
    <col min="10231" max="10231" width="5.625" style="30" customWidth="1"/>
    <col min="10232" max="10240" width="1.625" style="30" customWidth="1"/>
    <col min="10241" max="10467" width="9" style="30"/>
    <col min="10468" max="10469" width="0" style="30" hidden="1" customWidth="1"/>
    <col min="10470" max="10470" width="28.625" style="30" customWidth="1"/>
    <col min="10471" max="10471" width="20.625" style="30" customWidth="1"/>
    <col min="10472" max="10472" width="4.625" style="30" customWidth="1"/>
    <col min="10473" max="10473" width="10.625" style="30" customWidth="1"/>
    <col min="10474" max="10481" width="14.625" style="30" customWidth="1"/>
    <col min="10482" max="10482" width="12.625" style="30" customWidth="1"/>
    <col min="10483" max="10484" width="9" style="30"/>
    <col min="10485" max="10486" width="1.625" style="30" customWidth="1"/>
    <col min="10487" max="10487" width="5.625" style="30" customWidth="1"/>
    <col min="10488" max="10496" width="1.625" style="30" customWidth="1"/>
    <col min="10497" max="10723" width="9" style="30"/>
    <col min="10724" max="10725" width="0" style="30" hidden="1" customWidth="1"/>
    <col min="10726" max="10726" width="28.625" style="30" customWidth="1"/>
    <col min="10727" max="10727" width="20.625" style="30" customWidth="1"/>
    <col min="10728" max="10728" width="4.625" style="30" customWidth="1"/>
    <col min="10729" max="10729" width="10.625" style="30" customWidth="1"/>
    <col min="10730" max="10737" width="14.625" style="30" customWidth="1"/>
    <col min="10738" max="10738" width="12.625" style="30" customWidth="1"/>
    <col min="10739" max="10740" width="9" style="30"/>
    <col min="10741" max="10742" width="1.625" style="30" customWidth="1"/>
    <col min="10743" max="10743" width="5.625" style="30" customWidth="1"/>
    <col min="10744" max="10752" width="1.625" style="30" customWidth="1"/>
    <col min="10753" max="10979" width="9" style="30"/>
    <col min="10980" max="10981" width="0" style="30" hidden="1" customWidth="1"/>
    <col min="10982" max="10982" width="28.625" style="30" customWidth="1"/>
    <col min="10983" max="10983" width="20.625" style="30" customWidth="1"/>
    <col min="10984" max="10984" width="4.625" style="30" customWidth="1"/>
    <col min="10985" max="10985" width="10.625" style="30" customWidth="1"/>
    <col min="10986" max="10993" width="14.625" style="30" customWidth="1"/>
    <col min="10994" max="10994" width="12.625" style="30" customWidth="1"/>
    <col min="10995" max="10996" width="9" style="30"/>
    <col min="10997" max="10998" width="1.625" style="30" customWidth="1"/>
    <col min="10999" max="10999" width="5.625" style="30" customWidth="1"/>
    <col min="11000" max="11008" width="1.625" style="30" customWidth="1"/>
    <col min="11009" max="11235" width="9" style="30"/>
    <col min="11236" max="11237" width="0" style="30" hidden="1" customWidth="1"/>
    <col min="11238" max="11238" width="28.625" style="30" customWidth="1"/>
    <col min="11239" max="11239" width="20.625" style="30" customWidth="1"/>
    <col min="11240" max="11240" width="4.625" style="30" customWidth="1"/>
    <col min="11241" max="11241" width="10.625" style="30" customWidth="1"/>
    <col min="11242" max="11249" width="14.625" style="30" customWidth="1"/>
    <col min="11250" max="11250" width="12.625" style="30" customWidth="1"/>
    <col min="11251" max="11252" width="9" style="30"/>
    <col min="11253" max="11254" width="1.625" style="30" customWidth="1"/>
    <col min="11255" max="11255" width="5.625" style="30" customWidth="1"/>
    <col min="11256" max="11264" width="1.625" style="30" customWidth="1"/>
    <col min="11265" max="11491" width="9" style="30"/>
    <col min="11492" max="11493" width="0" style="30" hidden="1" customWidth="1"/>
    <col min="11494" max="11494" width="28.625" style="30" customWidth="1"/>
    <col min="11495" max="11495" width="20.625" style="30" customWidth="1"/>
    <col min="11496" max="11496" width="4.625" style="30" customWidth="1"/>
    <col min="11497" max="11497" width="10.625" style="30" customWidth="1"/>
    <col min="11498" max="11505" width="14.625" style="30" customWidth="1"/>
    <col min="11506" max="11506" width="12.625" style="30" customWidth="1"/>
    <col min="11507" max="11508" width="9" style="30"/>
    <col min="11509" max="11510" width="1.625" style="30" customWidth="1"/>
    <col min="11511" max="11511" width="5.625" style="30" customWidth="1"/>
    <col min="11512" max="11520" width="1.625" style="30" customWidth="1"/>
    <col min="11521" max="11747" width="9" style="30"/>
    <col min="11748" max="11749" width="0" style="30" hidden="1" customWidth="1"/>
    <col min="11750" max="11750" width="28.625" style="30" customWidth="1"/>
    <col min="11751" max="11751" width="20.625" style="30" customWidth="1"/>
    <col min="11752" max="11752" width="4.625" style="30" customWidth="1"/>
    <col min="11753" max="11753" width="10.625" style="30" customWidth="1"/>
    <col min="11754" max="11761" width="14.625" style="30" customWidth="1"/>
    <col min="11762" max="11762" width="12.625" style="30" customWidth="1"/>
    <col min="11763" max="11764" width="9" style="30"/>
    <col min="11765" max="11766" width="1.625" style="30" customWidth="1"/>
    <col min="11767" max="11767" width="5.625" style="30" customWidth="1"/>
    <col min="11768" max="11776" width="1.625" style="30" customWidth="1"/>
    <col min="11777" max="12003" width="9" style="30"/>
    <col min="12004" max="12005" width="0" style="30" hidden="1" customWidth="1"/>
    <col min="12006" max="12006" width="28.625" style="30" customWidth="1"/>
    <col min="12007" max="12007" width="20.625" style="30" customWidth="1"/>
    <col min="12008" max="12008" width="4.625" style="30" customWidth="1"/>
    <col min="12009" max="12009" width="10.625" style="30" customWidth="1"/>
    <col min="12010" max="12017" width="14.625" style="30" customWidth="1"/>
    <col min="12018" max="12018" width="12.625" style="30" customWidth="1"/>
    <col min="12019" max="12020" width="9" style="30"/>
    <col min="12021" max="12022" width="1.625" style="30" customWidth="1"/>
    <col min="12023" max="12023" width="5.625" style="30" customWidth="1"/>
    <col min="12024" max="12032" width="1.625" style="30" customWidth="1"/>
    <col min="12033" max="12259" width="9" style="30"/>
    <col min="12260" max="12261" width="0" style="30" hidden="1" customWidth="1"/>
    <col min="12262" max="12262" width="28.625" style="30" customWidth="1"/>
    <col min="12263" max="12263" width="20.625" style="30" customWidth="1"/>
    <col min="12264" max="12264" width="4.625" style="30" customWidth="1"/>
    <col min="12265" max="12265" width="10.625" style="30" customWidth="1"/>
    <col min="12266" max="12273" width="14.625" style="30" customWidth="1"/>
    <col min="12274" max="12274" width="12.625" style="30" customWidth="1"/>
    <col min="12275" max="12276" width="9" style="30"/>
    <col min="12277" max="12278" width="1.625" style="30" customWidth="1"/>
    <col min="12279" max="12279" width="5.625" style="30" customWidth="1"/>
    <col min="12280" max="12288" width="1.625" style="30" customWidth="1"/>
    <col min="12289" max="12515" width="9" style="30"/>
    <col min="12516" max="12517" width="0" style="30" hidden="1" customWidth="1"/>
    <col min="12518" max="12518" width="28.625" style="30" customWidth="1"/>
    <col min="12519" max="12519" width="20.625" style="30" customWidth="1"/>
    <col min="12520" max="12520" width="4.625" style="30" customWidth="1"/>
    <col min="12521" max="12521" width="10.625" style="30" customWidth="1"/>
    <col min="12522" max="12529" width="14.625" style="30" customWidth="1"/>
    <col min="12530" max="12530" width="12.625" style="30" customWidth="1"/>
    <col min="12531" max="12532" width="9" style="30"/>
    <col min="12533" max="12534" width="1.625" style="30" customWidth="1"/>
    <col min="12535" max="12535" width="5.625" style="30" customWidth="1"/>
    <col min="12536" max="12544" width="1.625" style="30" customWidth="1"/>
    <col min="12545" max="12771" width="9" style="30"/>
    <col min="12772" max="12773" width="0" style="30" hidden="1" customWidth="1"/>
    <col min="12774" max="12774" width="28.625" style="30" customWidth="1"/>
    <col min="12775" max="12775" width="20.625" style="30" customWidth="1"/>
    <col min="12776" max="12776" width="4.625" style="30" customWidth="1"/>
    <col min="12777" max="12777" width="10.625" style="30" customWidth="1"/>
    <col min="12778" max="12785" width="14.625" style="30" customWidth="1"/>
    <col min="12786" max="12786" width="12.625" style="30" customWidth="1"/>
    <col min="12787" max="12788" width="9" style="30"/>
    <col min="12789" max="12790" width="1.625" style="30" customWidth="1"/>
    <col min="12791" max="12791" width="5.625" style="30" customWidth="1"/>
    <col min="12792" max="12800" width="1.625" style="30" customWidth="1"/>
    <col min="12801" max="13027" width="9" style="30"/>
    <col min="13028" max="13029" width="0" style="30" hidden="1" customWidth="1"/>
    <col min="13030" max="13030" width="28.625" style="30" customWidth="1"/>
    <col min="13031" max="13031" width="20.625" style="30" customWidth="1"/>
    <col min="13032" max="13032" width="4.625" style="30" customWidth="1"/>
    <col min="13033" max="13033" width="10.625" style="30" customWidth="1"/>
    <col min="13034" max="13041" width="14.625" style="30" customWidth="1"/>
    <col min="13042" max="13042" width="12.625" style="30" customWidth="1"/>
    <col min="13043" max="13044" width="9" style="30"/>
    <col min="13045" max="13046" width="1.625" style="30" customWidth="1"/>
    <col min="13047" max="13047" width="5.625" style="30" customWidth="1"/>
    <col min="13048" max="13056" width="1.625" style="30" customWidth="1"/>
    <col min="13057" max="13283" width="9" style="30"/>
    <col min="13284" max="13285" width="0" style="30" hidden="1" customWidth="1"/>
    <col min="13286" max="13286" width="28.625" style="30" customWidth="1"/>
    <col min="13287" max="13287" width="20.625" style="30" customWidth="1"/>
    <col min="13288" max="13288" width="4.625" style="30" customWidth="1"/>
    <col min="13289" max="13289" width="10.625" style="30" customWidth="1"/>
    <col min="13290" max="13297" width="14.625" style="30" customWidth="1"/>
    <col min="13298" max="13298" width="12.625" style="30" customWidth="1"/>
    <col min="13299" max="13300" width="9" style="30"/>
    <col min="13301" max="13302" width="1.625" style="30" customWidth="1"/>
    <col min="13303" max="13303" width="5.625" style="30" customWidth="1"/>
    <col min="13304" max="13312" width="1.625" style="30" customWidth="1"/>
    <col min="13313" max="13539" width="9" style="30"/>
    <col min="13540" max="13541" width="0" style="30" hidden="1" customWidth="1"/>
    <col min="13542" max="13542" width="28.625" style="30" customWidth="1"/>
    <col min="13543" max="13543" width="20.625" style="30" customWidth="1"/>
    <col min="13544" max="13544" width="4.625" style="30" customWidth="1"/>
    <col min="13545" max="13545" width="10.625" style="30" customWidth="1"/>
    <col min="13546" max="13553" width="14.625" style="30" customWidth="1"/>
    <col min="13554" max="13554" width="12.625" style="30" customWidth="1"/>
    <col min="13555" max="13556" width="9" style="30"/>
    <col min="13557" max="13558" width="1.625" style="30" customWidth="1"/>
    <col min="13559" max="13559" width="5.625" style="30" customWidth="1"/>
    <col min="13560" max="13568" width="1.625" style="30" customWidth="1"/>
    <col min="13569" max="13795" width="9" style="30"/>
    <col min="13796" max="13797" width="0" style="30" hidden="1" customWidth="1"/>
    <col min="13798" max="13798" width="28.625" style="30" customWidth="1"/>
    <col min="13799" max="13799" width="20.625" style="30" customWidth="1"/>
    <col min="13800" max="13800" width="4.625" style="30" customWidth="1"/>
    <col min="13801" max="13801" width="10.625" style="30" customWidth="1"/>
    <col min="13802" max="13809" width="14.625" style="30" customWidth="1"/>
    <col min="13810" max="13810" width="12.625" style="30" customWidth="1"/>
    <col min="13811" max="13812" width="9" style="30"/>
    <col min="13813" max="13814" width="1.625" style="30" customWidth="1"/>
    <col min="13815" max="13815" width="5.625" style="30" customWidth="1"/>
    <col min="13816" max="13824" width="1.625" style="30" customWidth="1"/>
    <col min="13825" max="14051" width="9" style="30"/>
    <col min="14052" max="14053" width="0" style="30" hidden="1" customWidth="1"/>
    <col min="14054" max="14054" width="28.625" style="30" customWidth="1"/>
    <col min="14055" max="14055" width="20.625" style="30" customWidth="1"/>
    <col min="14056" max="14056" width="4.625" style="30" customWidth="1"/>
    <col min="14057" max="14057" width="10.625" style="30" customWidth="1"/>
    <col min="14058" max="14065" width="14.625" style="30" customWidth="1"/>
    <col min="14066" max="14066" width="12.625" style="30" customWidth="1"/>
    <col min="14067" max="14068" width="9" style="30"/>
    <col min="14069" max="14070" width="1.625" style="30" customWidth="1"/>
    <col min="14071" max="14071" width="5.625" style="30" customWidth="1"/>
    <col min="14072" max="14080" width="1.625" style="30" customWidth="1"/>
    <col min="14081" max="14307" width="9" style="30"/>
    <col min="14308" max="14309" width="0" style="30" hidden="1" customWidth="1"/>
    <col min="14310" max="14310" width="28.625" style="30" customWidth="1"/>
    <col min="14311" max="14311" width="20.625" style="30" customWidth="1"/>
    <col min="14312" max="14312" width="4.625" style="30" customWidth="1"/>
    <col min="14313" max="14313" width="10.625" style="30" customWidth="1"/>
    <col min="14314" max="14321" width="14.625" style="30" customWidth="1"/>
    <col min="14322" max="14322" width="12.625" style="30" customWidth="1"/>
    <col min="14323" max="14324" width="9" style="30"/>
    <col min="14325" max="14326" width="1.625" style="30" customWidth="1"/>
    <col min="14327" max="14327" width="5.625" style="30" customWidth="1"/>
    <col min="14328" max="14336" width="1.625" style="30" customWidth="1"/>
    <col min="14337" max="14563" width="9" style="30"/>
    <col min="14564" max="14565" width="0" style="30" hidden="1" customWidth="1"/>
    <col min="14566" max="14566" width="28.625" style="30" customWidth="1"/>
    <col min="14567" max="14567" width="20.625" style="30" customWidth="1"/>
    <col min="14568" max="14568" width="4.625" style="30" customWidth="1"/>
    <col min="14569" max="14569" width="10.625" style="30" customWidth="1"/>
    <col min="14570" max="14577" width="14.625" style="30" customWidth="1"/>
    <col min="14578" max="14578" width="12.625" style="30" customWidth="1"/>
    <col min="14579" max="14580" width="9" style="30"/>
    <col min="14581" max="14582" width="1.625" style="30" customWidth="1"/>
    <col min="14583" max="14583" width="5.625" style="30" customWidth="1"/>
    <col min="14584" max="14592" width="1.625" style="30" customWidth="1"/>
    <col min="14593" max="14819" width="9" style="30"/>
    <col min="14820" max="14821" width="0" style="30" hidden="1" customWidth="1"/>
    <col min="14822" max="14822" width="28.625" style="30" customWidth="1"/>
    <col min="14823" max="14823" width="20.625" style="30" customWidth="1"/>
    <col min="14824" max="14824" width="4.625" style="30" customWidth="1"/>
    <col min="14825" max="14825" width="10.625" style="30" customWidth="1"/>
    <col min="14826" max="14833" width="14.625" style="30" customWidth="1"/>
    <col min="14834" max="14834" width="12.625" style="30" customWidth="1"/>
    <col min="14835" max="14836" width="9" style="30"/>
    <col min="14837" max="14838" width="1.625" style="30" customWidth="1"/>
    <col min="14839" max="14839" width="5.625" style="30" customWidth="1"/>
    <col min="14840" max="14848" width="1.625" style="30" customWidth="1"/>
    <col min="14849" max="15075" width="9" style="30"/>
    <col min="15076" max="15077" width="0" style="30" hidden="1" customWidth="1"/>
    <col min="15078" max="15078" width="28.625" style="30" customWidth="1"/>
    <col min="15079" max="15079" width="20.625" style="30" customWidth="1"/>
    <col min="15080" max="15080" width="4.625" style="30" customWidth="1"/>
    <col min="15081" max="15081" width="10.625" style="30" customWidth="1"/>
    <col min="15082" max="15089" width="14.625" style="30" customWidth="1"/>
    <col min="15090" max="15090" width="12.625" style="30" customWidth="1"/>
    <col min="15091" max="15092" width="9" style="30"/>
    <col min="15093" max="15094" width="1.625" style="30" customWidth="1"/>
    <col min="15095" max="15095" width="5.625" style="30" customWidth="1"/>
    <col min="15096" max="15104" width="1.625" style="30" customWidth="1"/>
    <col min="15105" max="15331" width="9" style="30"/>
    <col min="15332" max="15333" width="0" style="30" hidden="1" customWidth="1"/>
    <col min="15334" max="15334" width="28.625" style="30" customWidth="1"/>
    <col min="15335" max="15335" width="20.625" style="30" customWidth="1"/>
    <col min="15336" max="15336" width="4.625" style="30" customWidth="1"/>
    <col min="15337" max="15337" width="10.625" style="30" customWidth="1"/>
    <col min="15338" max="15345" width="14.625" style="30" customWidth="1"/>
    <col min="15346" max="15346" width="12.625" style="30" customWidth="1"/>
    <col min="15347" max="15348" width="9" style="30"/>
    <col min="15349" max="15350" width="1.625" style="30" customWidth="1"/>
    <col min="15351" max="15351" width="5.625" style="30" customWidth="1"/>
    <col min="15352" max="15360" width="1.625" style="30" customWidth="1"/>
    <col min="15361" max="15587" width="9" style="30"/>
    <col min="15588" max="15589" width="0" style="30" hidden="1" customWidth="1"/>
    <col min="15590" max="15590" width="28.625" style="30" customWidth="1"/>
    <col min="15591" max="15591" width="20.625" style="30" customWidth="1"/>
    <col min="15592" max="15592" width="4.625" style="30" customWidth="1"/>
    <col min="15593" max="15593" width="10.625" style="30" customWidth="1"/>
    <col min="15594" max="15601" width="14.625" style="30" customWidth="1"/>
    <col min="15602" max="15602" width="12.625" style="30" customWidth="1"/>
    <col min="15603" max="15604" width="9" style="30"/>
    <col min="15605" max="15606" width="1.625" style="30" customWidth="1"/>
    <col min="15607" max="15607" width="5.625" style="30" customWidth="1"/>
    <col min="15608" max="15616" width="1.625" style="30" customWidth="1"/>
    <col min="15617" max="15843" width="9" style="30"/>
    <col min="15844" max="15845" width="0" style="30" hidden="1" customWidth="1"/>
    <col min="15846" max="15846" width="28.625" style="30" customWidth="1"/>
    <col min="15847" max="15847" width="20.625" style="30" customWidth="1"/>
    <col min="15848" max="15848" width="4.625" style="30" customWidth="1"/>
    <col min="15849" max="15849" width="10.625" style="30" customWidth="1"/>
    <col min="15850" max="15857" width="14.625" style="30" customWidth="1"/>
    <col min="15858" max="15858" width="12.625" style="30" customWidth="1"/>
    <col min="15859" max="15860" width="9" style="30"/>
    <col min="15861" max="15862" width="1.625" style="30" customWidth="1"/>
    <col min="15863" max="15863" width="5.625" style="30" customWidth="1"/>
    <col min="15864" max="15872" width="1.625" style="30" customWidth="1"/>
    <col min="15873" max="16099" width="9" style="30"/>
    <col min="16100" max="16101" width="0" style="30" hidden="1" customWidth="1"/>
    <col min="16102" max="16102" width="28.625" style="30" customWidth="1"/>
    <col min="16103" max="16103" width="20.625" style="30" customWidth="1"/>
    <col min="16104" max="16104" width="4.625" style="30" customWidth="1"/>
    <col min="16105" max="16105" width="10.625" style="30" customWidth="1"/>
    <col min="16106" max="16113" width="14.625" style="30" customWidth="1"/>
    <col min="16114" max="16114" width="12.625" style="30" customWidth="1"/>
    <col min="16115" max="16116" width="9" style="30"/>
    <col min="16117" max="16118" width="1.625" style="30" customWidth="1"/>
    <col min="16119" max="16119" width="5.625" style="30" customWidth="1"/>
    <col min="16120" max="16128" width="1.625" style="30" customWidth="1"/>
    <col min="16129" max="16384" width="9" style="30"/>
  </cols>
  <sheetData>
    <row r="1" spans="1:32" ht="30" customHeight="1">
      <c r="C1" s="200" t="s">
        <v>192</v>
      </c>
      <c r="D1" s="201"/>
      <c r="E1" s="201"/>
      <c r="F1" s="201"/>
      <c r="G1" s="201"/>
      <c r="H1" s="201"/>
      <c r="I1" s="201"/>
      <c r="J1" s="201"/>
      <c r="K1" s="201"/>
      <c r="L1" s="201"/>
      <c r="M1" s="201"/>
      <c r="N1" s="201"/>
      <c r="O1" s="202"/>
    </row>
    <row r="2" spans="1:32" ht="20.100000000000001" customHeight="1">
      <c r="A2" s="198" t="s">
        <v>47</v>
      </c>
      <c r="B2" s="203" t="s">
        <v>48</v>
      </c>
      <c r="C2" s="204" t="s">
        <v>49</v>
      </c>
      <c r="D2" s="198" t="s">
        <v>43</v>
      </c>
      <c r="E2" s="198" t="s">
        <v>0</v>
      </c>
      <c r="F2" s="205" t="s">
        <v>1</v>
      </c>
      <c r="G2" s="198" t="s">
        <v>2</v>
      </c>
      <c r="H2" s="198"/>
      <c r="I2" s="198" t="s">
        <v>3</v>
      </c>
      <c r="J2" s="198"/>
      <c r="K2" s="198" t="s">
        <v>5</v>
      </c>
      <c r="L2" s="198"/>
      <c r="M2" s="198" t="s">
        <v>6</v>
      </c>
      <c r="N2" s="198"/>
      <c r="O2" s="199" t="s">
        <v>33</v>
      </c>
      <c r="S2" s="31"/>
      <c r="T2" s="31"/>
      <c r="U2" s="31"/>
      <c r="V2" s="31"/>
      <c r="W2" s="31"/>
      <c r="X2" s="31"/>
      <c r="AA2" s="31"/>
      <c r="AB2" s="31"/>
      <c r="AC2" s="31"/>
      <c r="AD2" s="31"/>
      <c r="AE2" s="31"/>
      <c r="AF2" s="31"/>
    </row>
    <row r="3" spans="1:32" ht="20.100000000000001" customHeight="1">
      <c r="A3" s="198"/>
      <c r="B3" s="203"/>
      <c r="C3" s="204"/>
      <c r="D3" s="198"/>
      <c r="E3" s="198"/>
      <c r="F3" s="205"/>
      <c r="G3" s="117" t="s">
        <v>32</v>
      </c>
      <c r="H3" s="117" t="s">
        <v>31</v>
      </c>
      <c r="I3" s="117" t="s">
        <v>32</v>
      </c>
      <c r="J3" s="117" t="s">
        <v>31</v>
      </c>
      <c r="K3" s="117" t="s">
        <v>32</v>
      </c>
      <c r="L3" s="117" t="s">
        <v>31</v>
      </c>
      <c r="M3" s="117" t="s">
        <v>32</v>
      </c>
      <c r="N3" s="117" t="s">
        <v>31</v>
      </c>
      <c r="O3" s="199"/>
      <c r="S3" s="31"/>
      <c r="T3" s="31"/>
      <c r="U3" s="31"/>
      <c r="V3" s="31"/>
      <c r="W3" s="31"/>
      <c r="X3" s="31"/>
      <c r="AA3" s="31"/>
      <c r="AB3" s="31"/>
      <c r="AC3" s="31"/>
      <c r="AD3" s="31"/>
      <c r="AE3" s="31"/>
      <c r="AF3" s="31"/>
    </row>
    <row r="4" spans="1:32" s="74" customFormat="1" ht="20.100000000000001" customHeight="1">
      <c r="A4" s="118"/>
      <c r="B4" s="119"/>
      <c r="C4" s="107" t="s">
        <v>85</v>
      </c>
      <c r="D4" s="115"/>
      <c r="E4" s="108"/>
      <c r="F4" s="143"/>
      <c r="G4" s="109"/>
      <c r="H4" s="109"/>
      <c r="I4" s="109"/>
      <c r="J4" s="109"/>
      <c r="K4" s="109"/>
      <c r="L4" s="109"/>
      <c r="M4" s="109"/>
      <c r="N4" s="109"/>
      <c r="O4" s="110"/>
      <c r="S4" s="120"/>
      <c r="T4" s="120"/>
      <c r="U4" s="120"/>
      <c r="V4" s="120"/>
      <c r="W4" s="120"/>
      <c r="X4" s="120"/>
      <c r="AA4" s="120"/>
      <c r="AB4" s="120"/>
      <c r="AC4" s="120"/>
      <c r="AD4" s="120"/>
      <c r="AE4" s="120"/>
      <c r="AF4" s="120"/>
    </row>
    <row r="5" spans="1:32" s="74" customFormat="1" ht="20.100000000000001" customHeight="1">
      <c r="A5" s="118"/>
      <c r="B5" s="119"/>
      <c r="C5" s="121" t="s">
        <v>86</v>
      </c>
      <c r="D5" s="122" t="s">
        <v>87</v>
      </c>
      <c r="E5" s="123" t="s">
        <v>88</v>
      </c>
      <c r="F5" s="144">
        <v>1</v>
      </c>
      <c r="G5" s="124">
        <v>0</v>
      </c>
      <c r="H5" s="124">
        <f>G5*F5</f>
        <v>0</v>
      </c>
      <c r="I5" s="124">
        <v>8000000</v>
      </c>
      <c r="J5" s="124">
        <f>F5*I5</f>
        <v>8000000</v>
      </c>
      <c r="K5" s="124">
        <v>0</v>
      </c>
      <c r="L5" s="124">
        <f>K5*F5</f>
        <v>0</v>
      </c>
      <c r="M5" s="124">
        <v>0</v>
      </c>
      <c r="N5" s="124">
        <f>H5+J5+L5</f>
        <v>8000000</v>
      </c>
      <c r="O5" s="148" t="s">
        <v>89</v>
      </c>
      <c r="S5" s="120"/>
      <c r="T5" s="120"/>
      <c r="U5" s="120"/>
      <c r="V5" s="120"/>
      <c r="W5" s="120"/>
      <c r="X5" s="120"/>
      <c r="AA5" s="120"/>
      <c r="AB5" s="120"/>
      <c r="AC5" s="120"/>
      <c r="AD5" s="120"/>
      <c r="AE5" s="120"/>
      <c r="AF5" s="120"/>
    </row>
    <row r="6" spans="1:32" s="74" customFormat="1" ht="20.100000000000001" customHeight="1">
      <c r="A6" s="118"/>
      <c r="B6" s="119"/>
      <c r="C6" s="121" t="s">
        <v>90</v>
      </c>
      <c r="D6" s="122" t="s">
        <v>91</v>
      </c>
      <c r="E6" s="123" t="s">
        <v>92</v>
      </c>
      <c r="F6" s="144">
        <v>38</v>
      </c>
      <c r="G6" s="124">
        <v>30000</v>
      </c>
      <c r="H6" s="124">
        <f t="shared" ref="H6:H29" si="0">G6*F6</f>
        <v>1140000</v>
      </c>
      <c r="I6" s="124">
        <v>0</v>
      </c>
      <c r="J6" s="124">
        <f t="shared" ref="J6:J28" si="1">F6*I6</f>
        <v>0</v>
      </c>
      <c r="K6" s="124">
        <v>0</v>
      </c>
      <c r="L6" s="124">
        <f t="shared" ref="L6:L13" si="2">K6*F6</f>
        <v>0</v>
      </c>
      <c r="M6" s="124">
        <v>0</v>
      </c>
      <c r="N6" s="124">
        <f t="shared" ref="N6:N22" si="3">H6+J6+L6</f>
        <v>1140000</v>
      </c>
      <c r="O6" s="148"/>
      <c r="S6" s="120"/>
      <c r="T6" s="120"/>
      <c r="U6" s="120"/>
      <c r="V6" s="120"/>
      <c r="W6" s="120"/>
      <c r="X6" s="120"/>
      <c r="AA6" s="120"/>
      <c r="AB6" s="120"/>
      <c r="AC6" s="120"/>
      <c r="AD6" s="120"/>
      <c r="AE6" s="120"/>
      <c r="AF6" s="120"/>
    </row>
    <row r="7" spans="1:32" s="74" customFormat="1" ht="20.100000000000001" customHeight="1">
      <c r="A7" s="118"/>
      <c r="B7" s="119"/>
      <c r="C7" s="121" t="s">
        <v>93</v>
      </c>
      <c r="D7" s="125" t="s">
        <v>94</v>
      </c>
      <c r="E7" s="123" t="s">
        <v>92</v>
      </c>
      <c r="F7" s="144">
        <v>24</v>
      </c>
      <c r="G7" s="124">
        <v>30500</v>
      </c>
      <c r="H7" s="124">
        <f t="shared" si="0"/>
        <v>732000</v>
      </c>
      <c r="I7" s="124">
        <v>0</v>
      </c>
      <c r="J7" s="124">
        <f t="shared" si="1"/>
        <v>0</v>
      </c>
      <c r="K7" s="124">
        <v>0</v>
      </c>
      <c r="L7" s="124">
        <f t="shared" si="2"/>
        <v>0</v>
      </c>
      <c r="M7" s="124">
        <v>0</v>
      </c>
      <c r="N7" s="124">
        <f t="shared" si="3"/>
        <v>732000</v>
      </c>
      <c r="O7" s="148"/>
      <c r="S7" s="120"/>
      <c r="T7" s="120"/>
      <c r="U7" s="120"/>
      <c r="V7" s="120"/>
      <c r="W7" s="120"/>
      <c r="X7" s="120"/>
      <c r="AA7" s="120"/>
      <c r="AB7" s="120"/>
      <c r="AC7" s="120"/>
      <c r="AD7" s="120"/>
      <c r="AE7" s="120"/>
      <c r="AF7" s="120"/>
    </row>
    <row r="8" spans="1:32" s="74" customFormat="1" ht="20.100000000000001" customHeight="1">
      <c r="A8" s="118"/>
      <c r="B8" s="119"/>
      <c r="C8" s="126" t="s">
        <v>95</v>
      </c>
      <c r="D8" s="125" t="s">
        <v>91</v>
      </c>
      <c r="E8" s="123" t="s">
        <v>96</v>
      </c>
      <c r="F8" s="144">
        <v>12</v>
      </c>
      <c r="G8" s="124">
        <v>25500</v>
      </c>
      <c r="H8" s="124">
        <f t="shared" si="0"/>
        <v>306000</v>
      </c>
      <c r="I8" s="124">
        <v>0</v>
      </c>
      <c r="J8" s="124">
        <f t="shared" si="1"/>
        <v>0</v>
      </c>
      <c r="K8" s="124">
        <v>0</v>
      </c>
      <c r="L8" s="124">
        <f t="shared" si="2"/>
        <v>0</v>
      </c>
      <c r="M8" s="124">
        <v>0</v>
      </c>
      <c r="N8" s="124">
        <f t="shared" si="3"/>
        <v>306000</v>
      </c>
      <c r="O8" s="148"/>
      <c r="S8" s="120"/>
      <c r="T8" s="120"/>
      <c r="U8" s="120"/>
      <c r="V8" s="120"/>
      <c r="W8" s="120"/>
      <c r="X8" s="120"/>
      <c r="AA8" s="120"/>
      <c r="AB8" s="120"/>
      <c r="AC8" s="120"/>
      <c r="AD8" s="120"/>
      <c r="AE8" s="120"/>
      <c r="AF8" s="120"/>
    </row>
    <row r="9" spans="1:32" s="74" customFormat="1" ht="20.100000000000001" customHeight="1">
      <c r="A9" s="118"/>
      <c r="B9" s="119"/>
      <c r="C9" s="126" t="s">
        <v>97</v>
      </c>
      <c r="D9" s="125" t="s">
        <v>91</v>
      </c>
      <c r="E9" s="123" t="s">
        <v>96</v>
      </c>
      <c r="F9" s="144">
        <v>8</v>
      </c>
      <c r="G9" s="124">
        <v>17500</v>
      </c>
      <c r="H9" s="124">
        <f t="shared" si="0"/>
        <v>140000</v>
      </c>
      <c r="I9" s="124">
        <v>0</v>
      </c>
      <c r="J9" s="124">
        <f t="shared" si="1"/>
        <v>0</v>
      </c>
      <c r="K9" s="124">
        <v>0</v>
      </c>
      <c r="L9" s="124">
        <f t="shared" si="2"/>
        <v>0</v>
      </c>
      <c r="M9" s="124">
        <v>0</v>
      </c>
      <c r="N9" s="124">
        <f t="shared" si="3"/>
        <v>140000</v>
      </c>
      <c r="O9" s="148"/>
      <c r="S9" s="120"/>
      <c r="T9" s="120"/>
      <c r="U9" s="120"/>
      <c r="V9" s="120"/>
      <c r="W9" s="120"/>
      <c r="X9" s="120"/>
      <c r="AA9" s="120"/>
      <c r="AB9" s="120"/>
      <c r="AC9" s="120"/>
      <c r="AD9" s="120"/>
      <c r="AE9" s="120"/>
      <c r="AF9" s="120"/>
    </row>
    <row r="10" spans="1:32" s="74" customFormat="1" ht="20.100000000000001" customHeight="1">
      <c r="A10" s="118"/>
      <c r="B10" s="119"/>
      <c r="C10" s="126" t="s">
        <v>98</v>
      </c>
      <c r="D10" s="125" t="s">
        <v>99</v>
      </c>
      <c r="E10" s="123" t="s">
        <v>96</v>
      </c>
      <c r="F10" s="144">
        <v>4</v>
      </c>
      <c r="G10" s="124">
        <v>55000</v>
      </c>
      <c r="H10" s="124">
        <f t="shared" si="0"/>
        <v>220000</v>
      </c>
      <c r="I10" s="124">
        <v>0</v>
      </c>
      <c r="J10" s="124">
        <f t="shared" si="1"/>
        <v>0</v>
      </c>
      <c r="K10" s="124">
        <v>0</v>
      </c>
      <c r="L10" s="124">
        <f t="shared" si="2"/>
        <v>0</v>
      </c>
      <c r="M10" s="124">
        <v>0</v>
      </c>
      <c r="N10" s="124">
        <f t="shared" si="3"/>
        <v>220000</v>
      </c>
      <c r="O10" s="148"/>
      <c r="S10" s="120"/>
      <c r="T10" s="120"/>
      <c r="U10" s="120"/>
      <c r="V10" s="120"/>
      <c r="W10" s="120"/>
      <c r="X10" s="120"/>
      <c r="AA10" s="120"/>
      <c r="AB10" s="120"/>
      <c r="AC10" s="120"/>
      <c r="AD10" s="120"/>
      <c r="AE10" s="120"/>
      <c r="AF10" s="120"/>
    </row>
    <row r="11" spans="1:32" s="74" customFormat="1" ht="20.100000000000001" customHeight="1">
      <c r="A11" s="118"/>
      <c r="B11" s="119"/>
      <c r="C11" s="121" t="s">
        <v>100</v>
      </c>
      <c r="D11" s="122" t="s">
        <v>4</v>
      </c>
      <c r="E11" s="123" t="s">
        <v>96</v>
      </c>
      <c r="F11" s="144">
        <v>12</v>
      </c>
      <c r="G11" s="124">
        <v>4000</v>
      </c>
      <c r="H11" s="124">
        <f t="shared" si="0"/>
        <v>48000</v>
      </c>
      <c r="I11" s="124">
        <v>0</v>
      </c>
      <c r="J11" s="124">
        <f t="shared" si="1"/>
        <v>0</v>
      </c>
      <c r="K11" s="124">
        <v>0</v>
      </c>
      <c r="L11" s="124">
        <f t="shared" si="2"/>
        <v>0</v>
      </c>
      <c r="M11" s="124">
        <v>0</v>
      </c>
      <c r="N11" s="124">
        <f t="shared" si="3"/>
        <v>48000</v>
      </c>
      <c r="O11" s="148"/>
      <c r="S11" s="120"/>
      <c r="T11" s="120"/>
      <c r="U11" s="120"/>
      <c r="V11" s="120"/>
      <c r="W11" s="120"/>
      <c r="X11" s="120"/>
      <c r="AA11" s="120"/>
      <c r="AB11" s="120"/>
      <c r="AC11" s="120"/>
      <c r="AD11" s="120"/>
      <c r="AE11" s="120"/>
      <c r="AF11" s="120"/>
    </row>
    <row r="12" spans="1:32" s="74" customFormat="1" ht="20.100000000000001" customHeight="1">
      <c r="A12" s="118"/>
      <c r="B12" s="119"/>
      <c r="C12" s="121" t="s">
        <v>101</v>
      </c>
      <c r="D12" s="122" t="s">
        <v>4</v>
      </c>
      <c r="E12" s="123" t="s">
        <v>92</v>
      </c>
      <c r="F12" s="144">
        <v>48</v>
      </c>
      <c r="G12" s="124">
        <v>1400</v>
      </c>
      <c r="H12" s="124">
        <f t="shared" si="0"/>
        <v>67200</v>
      </c>
      <c r="I12" s="124">
        <v>0</v>
      </c>
      <c r="J12" s="124">
        <f t="shared" si="1"/>
        <v>0</v>
      </c>
      <c r="K12" s="124">
        <v>0</v>
      </c>
      <c r="L12" s="124">
        <f t="shared" si="2"/>
        <v>0</v>
      </c>
      <c r="M12" s="124">
        <v>0</v>
      </c>
      <c r="N12" s="124">
        <f t="shared" si="3"/>
        <v>67200</v>
      </c>
      <c r="O12" s="148"/>
      <c r="S12" s="120"/>
      <c r="T12" s="120"/>
      <c r="U12" s="120"/>
      <c r="V12" s="120"/>
      <c r="W12" s="120"/>
      <c r="X12" s="120"/>
      <c r="AA12" s="120"/>
      <c r="AB12" s="120"/>
      <c r="AC12" s="120"/>
      <c r="AD12" s="120"/>
      <c r="AE12" s="120"/>
      <c r="AF12" s="120"/>
    </row>
    <row r="13" spans="1:32" s="74" customFormat="1" ht="20.100000000000001" customHeight="1">
      <c r="A13" s="118"/>
      <c r="B13" s="119"/>
      <c r="C13" s="121" t="s">
        <v>102</v>
      </c>
      <c r="D13" s="125" t="s">
        <v>103</v>
      </c>
      <c r="E13" s="123" t="s">
        <v>104</v>
      </c>
      <c r="F13" s="144">
        <v>30</v>
      </c>
      <c r="G13" s="124">
        <v>7500</v>
      </c>
      <c r="H13" s="124">
        <f t="shared" si="0"/>
        <v>225000</v>
      </c>
      <c r="I13" s="124">
        <v>0</v>
      </c>
      <c r="J13" s="124">
        <f t="shared" si="1"/>
        <v>0</v>
      </c>
      <c r="K13" s="124">
        <v>0</v>
      </c>
      <c r="L13" s="124">
        <f t="shared" si="2"/>
        <v>0</v>
      </c>
      <c r="M13" s="124">
        <v>0</v>
      </c>
      <c r="N13" s="124">
        <f t="shared" si="3"/>
        <v>225000</v>
      </c>
      <c r="O13" s="148"/>
      <c r="S13" s="120"/>
      <c r="T13" s="120"/>
      <c r="U13" s="120"/>
      <c r="V13" s="120"/>
      <c r="W13" s="120"/>
      <c r="X13" s="120"/>
      <c r="AA13" s="120"/>
      <c r="AB13" s="120"/>
      <c r="AC13" s="120"/>
      <c r="AD13" s="120"/>
      <c r="AE13" s="120"/>
      <c r="AF13" s="120"/>
    </row>
    <row r="14" spans="1:32" s="74" customFormat="1" ht="20.100000000000001" customHeight="1">
      <c r="A14" s="118"/>
      <c r="B14" s="119"/>
      <c r="C14" s="126" t="s">
        <v>105</v>
      </c>
      <c r="D14" s="125" t="s">
        <v>209</v>
      </c>
      <c r="E14" s="123" t="s">
        <v>206</v>
      </c>
      <c r="F14" s="144">
        <v>12</v>
      </c>
      <c r="G14" s="124">
        <v>0</v>
      </c>
      <c r="H14" s="124">
        <f t="shared" si="0"/>
        <v>0</v>
      </c>
      <c r="I14" s="124">
        <f>단가대비표!O12</f>
        <v>220081</v>
      </c>
      <c r="J14" s="124">
        <f t="shared" si="1"/>
        <v>2640972</v>
      </c>
      <c r="K14" s="124">
        <v>3000000</v>
      </c>
      <c r="L14" s="124">
        <f>K14</f>
        <v>3000000</v>
      </c>
      <c r="M14" s="124">
        <v>0</v>
      </c>
      <c r="N14" s="124">
        <f t="shared" si="3"/>
        <v>5640972</v>
      </c>
      <c r="O14" s="148"/>
      <c r="S14" s="120"/>
      <c r="T14" s="120"/>
      <c r="U14" s="120"/>
      <c r="V14" s="120"/>
      <c r="W14" s="120"/>
      <c r="X14" s="120"/>
      <c r="AA14" s="120"/>
      <c r="AB14" s="120"/>
      <c r="AC14" s="120"/>
      <c r="AD14" s="120"/>
      <c r="AE14" s="120"/>
      <c r="AF14" s="120"/>
    </row>
    <row r="15" spans="1:32" s="74" customFormat="1" ht="20.100000000000001" customHeight="1">
      <c r="A15" s="118"/>
      <c r="B15" s="119"/>
      <c r="C15" s="126" t="s">
        <v>106</v>
      </c>
      <c r="D15" s="125" t="s">
        <v>4</v>
      </c>
      <c r="E15" s="123" t="s">
        <v>206</v>
      </c>
      <c r="F15" s="144">
        <v>8</v>
      </c>
      <c r="G15" s="124">
        <v>0</v>
      </c>
      <c r="H15" s="124">
        <f t="shared" si="0"/>
        <v>0</v>
      </c>
      <c r="I15" s="124">
        <f>단가대비표!O10</f>
        <v>169804</v>
      </c>
      <c r="J15" s="124">
        <f t="shared" si="1"/>
        <v>1358432</v>
      </c>
      <c r="K15" s="124">
        <v>1100000</v>
      </c>
      <c r="L15" s="124">
        <f t="shared" ref="L15:L22" si="4">K15</f>
        <v>1100000</v>
      </c>
      <c r="M15" s="124">
        <v>0</v>
      </c>
      <c r="N15" s="124">
        <f t="shared" si="3"/>
        <v>2458432</v>
      </c>
      <c r="O15" s="148"/>
      <c r="S15" s="120"/>
      <c r="T15" s="120"/>
      <c r="U15" s="120"/>
      <c r="V15" s="120"/>
      <c r="W15" s="120"/>
      <c r="X15" s="120"/>
      <c r="AA15" s="120"/>
      <c r="AB15" s="120"/>
      <c r="AC15" s="120"/>
      <c r="AD15" s="120"/>
      <c r="AE15" s="120"/>
      <c r="AF15" s="120"/>
    </row>
    <row r="16" spans="1:32" s="74" customFormat="1" ht="20.100000000000001" customHeight="1">
      <c r="A16" s="118"/>
      <c r="B16" s="119"/>
      <c r="C16" s="126" t="s">
        <v>107</v>
      </c>
      <c r="D16" s="125" t="s">
        <v>4</v>
      </c>
      <c r="E16" s="123" t="s">
        <v>206</v>
      </c>
      <c r="F16" s="144">
        <v>8</v>
      </c>
      <c r="G16" s="124">
        <v>0</v>
      </c>
      <c r="H16" s="124">
        <f t="shared" si="0"/>
        <v>0</v>
      </c>
      <c r="I16" s="124">
        <f>단가대비표!O10</f>
        <v>169804</v>
      </c>
      <c r="J16" s="124">
        <f t="shared" si="1"/>
        <v>1358432</v>
      </c>
      <c r="K16" s="124">
        <v>1000000</v>
      </c>
      <c r="L16" s="124">
        <f t="shared" si="4"/>
        <v>1000000</v>
      </c>
      <c r="M16" s="124">
        <v>0</v>
      </c>
      <c r="N16" s="124">
        <f t="shared" si="3"/>
        <v>2358432</v>
      </c>
      <c r="O16" s="148"/>
      <c r="S16" s="120"/>
      <c r="T16" s="120"/>
      <c r="U16" s="120"/>
      <c r="V16" s="120"/>
      <c r="W16" s="120"/>
      <c r="X16" s="120"/>
      <c r="AA16" s="120"/>
      <c r="AB16" s="120"/>
      <c r="AC16" s="120"/>
      <c r="AD16" s="120"/>
      <c r="AE16" s="120"/>
      <c r="AF16" s="120"/>
    </row>
    <row r="17" spans="1:32" s="74" customFormat="1" ht="20.100000000000001" customHeight="1">
      <c r="A17" s="118"/>
      <c r="B17" s="119"/>
      <c r="C17" s="126" t="s">
        <v>108</v>
      </c>
      <c r="D17" s="125" t="s">
        <v>4</v>
      </c>
      <c r="E17" s="123" t="s">
        <v>206</v>
      </c>
      <c r="F17" s="144">
        <v>5</v>
      </c>
      <c r="G17" s="124">
        <v>0</v>
      </c>
      <c r="H17" s="124">
        <f t="shared" si="0"/>
        <v>0</v>
      </c>
      <c r="I17" s="124">
        <f>단가대비표!O11</f>
        <v>266361</v>
      </c>
      <c r="J17" s="124">
        <f t="shared" si="1"/>
        <v>1331805</v>
      </c>
      <c r="K17" s="124">
        <v>350000</v>
      </c>
      <c r="L17" s="124">
        <f t="shared" si="4"/>
        <v>350000</v>
      </c>
      <c r="M17" s="124">
        <v>0</v>
      </c>
      <c r="N17" s="124">
        <f t="shared" si="3"/>
        <v>1681805</v>
      </c>
      <c r="O17" s="148"/>
      <c r="S17" s="120"/>
      <c r="T17" s="120"/>
      <c r="U17" s="120"/>
      <c r="V17" s="120"/>
      <c r="W17" s="120"/>
      <c r="X17" s="120"/>
      <c r="AA17" s="120"/>
      <c r="AB17" s="120"/>
      <c r="AC17" s="120"/>
      <c r="AD17" s="120"/>
      <c r="AE17" s="120"/>
      <c r="AF17" s="120"/>
    </row>
    <row r="18" spans="1:32" s="74" customFormat="1" ht="20.100000000000001" customHeight="1">
      <c r="A18" s="118"/>
      <c r="B18" s="119"/>
      <c r="C18" s="121" t="s">
        <v>109</v>
      </c>
      <c r="D18" s="122" t="s">
        <v>4</v>
      </c>
      <c r="E18" s="123" t="s">
        <v>206</v>
      </c>
      <c r="F18" s="144">
        <v>2</v>
      </c>
      <c r="G18" s="124">
        <v>0</v>
      </c>
      <c r="H18" s="124">
        <f t="shared" si="0"/>
        <v>0</v>
      </c>
      <c r="I18" s="124">
        <f>단가대비표!O11</f>
        <v>266361</v>
      </c>
      <c r="J18" s="124">
        <f t="shared" si="1"/>
        <v>532722</v>
      </c>
      <c r="K18" s="124">
        <v>150000</v>
      </c>
      <c r="L18" s="124">
        <f t="shared" si="4"/>
        <v>150000</v>
      </c>
      <c r="M18" s="124">
        <v>0</v>
      </c>
      <c r="N18" s="124">
        <f t="shared" si="3"/>
        <v>682722</v>
      </c>
      <c r="O18" s="148"/>
      <c r="S18" s="120"/>
      <c r="T18" s="120"/>
      <c r="U18" s="120"/>
      <c r="V18" s="120"/>
      <c r="W18" s="120"/>
      <c r="X18" s="120"/>
      <c r="AA18" s="120"/>
      <c r="AB18" s="120"/>
      <c r="AC18" s="120"/>
      <c r="AD18" s="120"/>
      <c r="AE18" s="120"/>
      <c r="AF18" s="120"/>
    </row>
    <row r="19" spans="1:32" s="74" customFormat="1" ht="20.100000000000001" customHeight="1">
      <c r="A19" s="118"/>
      <c r="B19" s="119"/>
      <c r="C19" s="121" t="s">
        <v>110</v>
      </c>
      <c r="D19" s="122" t="s">
        <v>111</v>
      </c>
      <c r="E19" s="123" t="s">
        <v>206</v>
      </c>
      <c r="F19" s="144">
        <v>3</v>
      </c>
      <c r="G19" s="124">
        <v>0</v>
      </c>
      <c r="H19" s="124">
        <f t="shared" si="0"/>
        <v>0</v>
      </c>
      <c r="I19" s="124">
        <f>단가대비표!O13</f>
        <v>225273</v>
      </c>
      <c r="J19" s="124">
        <f t="shared" si="1"/>
        <v>675819</v>
      </c>
      <c r="K19" s="124">
        <v>150000</v>
      </c>
      <c r="L19" s="124">
        <f t="shared" si="4"/>
        <v>150000</v>
      </c>
      <c r="M19" s="124">
        <v>0</v>
      </c>
      <c r="N19" s="124">
        <f t="shared" si="3"/>
        <v>825819</v>
      </c>
      <c r="O19" s="148"/>
      <c r="S19" s="120"/>
      <c r="T19" s="120"/>
      <c r="U19" s="120"/>
      <c r="V19" s="120"/>
      <c r="W19" s="120"/>
      <c r="X19" s="120"/>
      <c r="AA19" s="120"/>
      <c r="AB19" s="120"/>
      <c r="AC19" s="120"/>
      <c r="AD19" s="120"/>
      <c r="AE19" s="120"/>
      <c r="AF19" s="120"/>
    </row>
    <row r="20" spans="1:32" s="74" customFormat="1" ht="20.100000000000001" customHeight="1">
      <c r="A20" s="118"/>
      <c r="B20" s="119"/>
      <c r="C20" s="121" t="s">
        <v>112</v>
      </c>
      <c r="D20" s="125" t="s">
        <v>4</v>
      </c>
      <c r="E20" s="123" t="s">
        <v>211</v>
      </c>
      <c r="F20" s="144">
        <v>3</v>
      </c>
      <c r="G20" s="124">
        <v>0</v>
      </c>
      <c r="H20" s="124">
        <f t="shared" si="0"/>
        <v>0</v>
      </c>
      <c r="I20" s="124">
        <f>단가대비표!O14</f>
        <v>236640</v>
      </c>
      <c r="J20" s="124">
        <f t="shared" si="1"/>
        <v>709920</v>
      </c>
      <c r="K20" s="124">
        <v>2000000</v>
      </c>
      <c r="L20" s="124">
        <f t="shared" si="4"/>
        <v>2000000</v>
      </c>
      <c r="M20" s="124">
        <v>0</v>
      </c>
      <c r="N20" s="124">
        <f t="shared" si="3"/>
        <v>2709920</v>
      </c>
      <c r="O20" s="148"/>
      <c r="S20" s="120"/>
      <c r="T20" s="120"/>
      <c r="U20" s="120"/>
      <c r="V20" s="120"/>
      <c r="W20" s="120"/>
      <c r="X20" s="120"/>
      <c r="AA20" s="120"/>
      <c r="AB20" s="120"/>
      <c r="AC20" s="120"/>
      <c r="AD20" s="120"/>
      <c r="AE20" s="120"/>
      <c r="AF20" s="120"/>
    </row>
    <row r="21" spans="1:32" s="74" customFormat="1" ht="20.100000000000001" customHeight="1">
      <c r="A21" s="118"/>
      <c r="B21" s="119"/>
      <c r="C21" s="126" t="s">
        <v>113</v>
      </c>
      <c r="D21" s="125" t="s">
        <v>4</v>
      </c>
      <c r="E21" s="123" t="s">
        <v>213</v>
      </c>
      <c r="F21" s="144">
        <v>3</v>
      </c>
      <c r="G21" s="124">
        <v>0</v>
      </c>
      <c r="H21" s="124">
        <f t="shared" si="0"/>
        <v>0</v>
      </c>
      <c r="I21" s="124">
        <f>단가대비표!O25</f>
        <v>170920</v>
      </c>
      <c r="J21" s="124">
        <f t="shared" si="1"/>
        <v>512760</v>
      </c>
      <c r="K21" s="124">
        <v>1150000</v>
      </c>
      <c r="L21" s="124">
        <f t="shared" si="4"/>
        <v>1150000</v>
      </c>
      <c r="M21" s="124">
        <v>0</v>
      </c>
      <c r="N21" s="124">
        <f t="shared" si="3"/>
        <v>1662760</v>
      </c>
      <c r="O21" s="148"/>
      <c r="S21" s="120"/>
      <c r="T21" s="120"/>
      <c r="U21" s="120"/>
      <c r="V21" s="120"/>
      <c r="W21" s="120"/>
      <c r="X21" s="120"/>
      <c r="AA21" s="120"/>
      <c r="AB21" s="120"/>
      <c r="AC21" s="120"/>
      <c r="AD21" s="120"/>
      <c r="AE21" s="120"/>
      <c r="AF21" s="120"/>
    </row>
    <row r="22" spans="1:32" s="74" customFormat="1" ht="20.100000000000001" customHeight="1">
      <c r="A22" s="118"/>
      <c r="B22" s="119"/>
      <c r="C22" s="126" t="s">
        <v>114</v>
      </c>
      <c r="D22" s="125" t="s">
        <v>212</v>
      </c>
      <c r="E22" s="123" t="s">
        <v>213</v>
      </c>
      <c r="F22" s="144">
        <v>2</v>
      </c>
      <c r="G22" s="124">
        <v>0</v>
      </c>
      <c r="H22" s="124">
        <f t="shared" si="0"/>
        <v>0</v>
      </c>
      <c r="I22" s="124">
        <f>단가대비표!O24</f>
        <v>217619</v>
      </c>
      <c r="J22" s="124">
        <f t="shared" si="1"/>
        <v>435238</v>
      </c>
      <c r="K22" s="124">
        <v>850000</v>
      </c>
      <c r="L22" s="124">
        <f t="shared" si="4"/>
        <v>850000</v>
      </c>
      <c r="M22" s="124">
        <v>0</v>
      </c>
      <c r="N22" s="124">
        <f t="shared" si="3"/>
        <v>1285238</v>
      </c>
      <c r="O22" s="148"/>
      <c r="S22" s="120"/>
      <c r="T22" s="120"/>
      <c r="U22" s="120"/>
      <c r="V22" s="120"/>
      <c r="W22" s="120"/>
      <c r="X22" s="120"/>
      <c r="AA22" s="120"/>
      <c r="AB22" s="120"/>
      <c r="AC22" s="120"/>
      <c r="AD22" s="120"/>
      <c r="AE22" s="120"/>
      <c r="AF22" s="120"/>
    </row>
    <row r="23" spans="1:32" s="74" customFormat="1" ht="20.100000000000001" customHeight="1">
      <c r="A23" s="118"/>
      <c r="B23" s="119"/>
      <c r="C23" s="127" t="s">
        <v>115</v>
      </c>
      <c r="D23" s="128"/>
      <c r="E23" s="129"/>
      <c r="F23" s="130"/>
      <c r="G23" s="130"/>
      <c r="H23" s="131">
        <f>SUM(H5:H22)</f>
        <v>2878200</v>
      </c>
      <c r="I23" s="131" t="s">
        <v>116</v>
      </c>
      <c r="J23" s="131">
        <f>SUM(J5:J22)</f>
        <v>17556100</v>
      </c>
      <c r="K23" s="131" t="s">
        <v>117</v>
      </c>
      <c r="L23" s="131">
        <f>SUM(L5:L22)</f>
        <v>9750000</v>
      </c>
      <c r="M23" s="131" t="s">
        <v>117</v>
      </c>
      <c r="N23" s="131">
        <f>SUM(N5:N22)</f>
        <v>30184300</v>
      </c>
      <c r="O23" s="149"/>
      <c r="S23" s="120"/>
      <c r="T23" s="120"/>
      <c r="U23" s="120"/>
      <c r="V23" s="120"/>
      <c r="W23" s="120"/>
      <c r="X23" s="120"/>
      <c r="AA23" s="120"/>
      <c r="AB23" s="120"/>
      <c r="AC23" s="120"/>
      <c r="AD23" s="120"/>
      <c r="AE23" s="120"/>
      <c r="AF23" s="120"/>
    </row>
    <row r="24" spans="1:32" s="74" customFormat="1" ht="20.100000000000001" customHeight="1">
      <c r="A24" s="118"/>
      <c r="B24" s="119"/>
      <c r="C24" s="107" t="s">
        <v>118</v>
      </c>
      <c r="D24" s="115"/>
      <c r="E24" s="108"/>
      <c r="F24" s="145"/>
      <c r="G24" s="109"/>
      <c r="H24" s="109"/>
      <c r="I24" s="109"/>
      <c r="J24" s="109"/>
      <c r="K24" s="109"/>
      <c r="L24" s="109"/>
      <c r="M24" s="109"/>
      <c r="N24" s="109"/>
      <c r="O24" s="114"/>
      <c r="S24" s="120"/>
      <c r="T24" s="120"/>
      <c r="U24" s="120"/>
      <c r="V24" s="120"/>
      <c r="W24" s="120"/>
      <c r="X24" s="120"/>
      <c r="AA24" s="120"/>
      <c r="AB24" s="120"/>
      <c r="AC24" s="120"/>
      <c r="AD24" s="120"/>
      <c r="AE24" s="120"/>
      <c r="AF24" s="120"/>
    </row>
    <row r="25" spans="1:32" s="74" customFormat="1" ht="20.100000000000001" customHeight="1">
      <c r="A25" s="118"/>
      <c r="B25" s="119"/>
      <c r="C25" s="121" t="s">
        <v>119</v>
      </c>
      <c r="D25" s="122"/>
      <c r="E25" s="123" t="s">
        <v>217</v>
      </c>
      <c r="F25" s="144">
        <v>8</v>
      </c>
      <c r="G25" s="124">
        <v>2000000</v>
      </c>
      <c r="H25" s="124">
        <f>G25</f>
        <v>2000000</v>
      </c>
      <c r="I25" s="124">
        <f>단가대비표!O10</f>
        <v>169804</v>
      </c>
      <c r="J25" s="124">
        <f>F25*I25</f>
        <v>1358432</v>
      </c>
      <c r="K25" s="124">
        <v>850000</v>
      </c>
      <c r="L25" s="124">
        <f>K25</f>
        <v>850000</v>
      </c>
      <c r="M25" s="124">
        <v>0</v>
      </c>
      <c r="N25" s="124">
        <f>H25+J25+L25</f>
        <v>4208432</v>
      </c>
      <c r="O25" s="148" t="s">
        <v>121</v>
      </c>
      <c r="S25" s="120"/>
      <c r="T25" s="120"/>
      <c r="U25" s="120"/>
      <c r="V25" s="120"/>
      <c r="W25" s="120"/>
      <c r="X25" s="120"/>
      <c r="AA25" s="120"/>
      <c r="AB25" s="120"/>
      <c r="AC25" s="120"/>
      <c r="AD25" s="120"/>
      <c r="AE25" s="120"/>
      <c r="AF25" s="120"/>
    </row>
    <row r="26" spans="1:32" s="74" customFormat="1" ht="20.100000000000001" customHeight="1">
      <c r="A26" s="118"/>
      <c r="B26" s="119"/>
      <c r="C26" s="121" t="s">
        <v>122</v>
      </c>
      <c r="D26" s="125"/>
      <c r="E26" s="123" t="s">
        <v>218</v>
      </c>
      <c r="F26" s="144">
        <v>8</v>
      </c>
      <c r="G26" s="124">
        <v>300000</v>
      </c>
      <c r="H26" s="124">
        <v>1200000</v>
      </c>
      <c r="I26" s="124">
        <f>단가대비표!O10</f>
        <v>169804</v>
      </c>
      <c r="J26" s="124">
        <f t="shared" si="1"/>
        <v>1358432</v>
      </c>
      <c r="K26" s="124">
        <v>600000</v>
      </c>
      <c r="L26" s="124">
        <v>600000</v>
      </c>
      <c r="M26" s="124">
        <v>0</v>
      </c>
      <c r="N26" s="124">
        <f>H26+J26+L26</f>
        <v>3158432</v>
      </c>
      <c r="O26" s="148" t="s">
        <v>124</v>
      </c>
      <c r="S26" s="120"/>
      <c r="T26" s="120"/>
      <c r="U26" s="120"/>
      <c r="V26" s="120"/>
      <c r="W26" s="120"/>
      <c r="X26" s="120"/>
      <c r="AA26" s="120"/>
      <c r="AB26" s="120"/>
      <c r="AC26" s="120"/>
      <c r="AD26" s="120"/>
      <c r="AE26" s="120"/>
      <c r="AF26" s="120"/>
    </row>
    <row r="27" spans="1:32" s="74" customFormat="1" ht="20.100000000000001" customHeight="1">
      <c r="A27" s="118"/>
      <c r="B27" s="119"/>
      <c r="C27" s="126" t="s">
        <v>125</v>
      </c>
      <c r="D27" s="125" t="s">
        <v>126</v>
      </c>
      <c r="E27" s="123" t="s">
        <v>218</v>
      </c>
      <c r="F27" s="144">
        <v>8</v>
      </c>
      <c r="G27" s="124">
        <v>5500000</v>
      </c>
      <c r="H27" s="124">
        <f>G27</f>
        <v>5500000</v>
      </c>
      <c r="I27" s="124">
        <f>단가대비표!O15</f>
        <v>279433</v>
      </c>
      <c r="J27" s="124">
        <f t="shared" si="1"/>
        <v>2235464</v>
      </c>
      <c r="K27" s="124">
        <v>17500000</v>
      </c>
      <c r="L27" s="124">
        <f>K27</f>
        <v>17500000</v>
      </c>
      <c r="M27" s="124">
        <v>0</v>
      </c>
      <c r="N27" s="124">
        <f>H27+J27+L27</f>
        <v>25235464</v>
      </c>
      <c r="O27" s="148"/>
      <c r="S27" s="120"/>
      <c r="T27" s="120"/>
      <c r="U27" s="120"/>
      <c r="V27" s="120"/>
      <c r="W27" s="120"/>
      <c r="X27" s="120"/>
      <c r="AA27" s="120"/>
      <c r="AB27" s="120"/>
      <c r="AC27" s="120"/>
      <c r="AD27" s="120"/>
      <c r="AE27" s="120"/>
      <c r="AF27" s="120"/>
    </row>
    <row r="28" spans="1:32" s="74" customFormat="1" ht="20.100000000000001" customHeight="1">
      <c r="A28" s="118"/>
      <c r="B28" s="119"/>
      <c r="C28" s="126" t="s">
        <v>219</v>
      </c>
      <c r="D28" s="125"/>
      <c r="E28" s="123" t="s">
        <v>217</v>
      </c>
      <c r="F28" s="144">
        <v>4</v>
      </c>
      <c r="G28" s="124">
        <v>2000000</v>
      </c>
      <c r="H28" s="124">
        <f>G28</f>
        <v>2000000</v>
      </c>
      <c r="I28" s="124">
        <f>단가대비표!O10</f>
        <v>169804</v>
      </c>
      <c r="J28" s="124">
        <f t="shared" si="1"/>
        <v>679216</v>
      </c>
      <c r="K28" s="124">
        <v>4500000</v>
      </c>
      <c r="L28" s="124">
        <f>K28</f>
        <v>4500000</v>
      </c>
      <c r="M28" s="124">
        <v>0</v>
      </c>
      <c r="N28" s="124">
        <f>H28+J28+L28</f>
        <v>7179216</v>
      </c>
      <c r="O28" s="148"/>
      <c r="S28" s="120"/>
      <c r="T28" s="120"/>
      <c r="U28" s="120"/>
      <c r="V28" s="120"/>
      <c r="W28" s="120"/>
      <c r="X28" s="120"/>
      <c r="AA28" s="120"/>
      <c r="AB28" s="120"/>
      <c r="AC28" s="120"/>
      <c r="AD28" s="120"/>
      <c r="AE28" s="120"/>
      <c r="AF28" s="120"/>
    </row>
    <row r="29" spans="1:32" s="74" customFormat="1" ht="20.100000000000001" customHeight="1">
      <c r="A29" s="118"/>
      <c r="B29" s="119"/>
      <c r="C29" s="126" t="s">
        <v>232</v>
      </c>
      <c r="D29" s="125" t="s">
        <v>233</v>
      </c>
      <c r="E29" s="123" t="s">
        <v>220</v>
      </c>
      <c r="F29" s="144">
        <v>4</v>
      </c>
      <c r="G29" s="124">
        <v>800000</v>
      </c>
      <c r="H29" s="124">
        <f t="shared" si="0"/>
        <v>3200000</v>
      </c>
      <c r="I29" s="124">
        <v>1358432</v>
      </c>
      <c r="J29" s="124">
        <f>I29</f>
        <v>1358432</v>
      </c>
      <c r="K29" s="124">
        <v>2450000</v>
      </c>
      <c r="L29" s="124">
        <f>K29</f>
        <v>2450000</v>
      </c>
      <c r="M29" s="124">
        <v>0</v>
      </c>
      <c r="N29" s="124">
        <f>H29+J29+L29</f>
        <v>7008432</v>
      </c>
      <c r="O29" s="148"/>
      <c r="S29" s="120"/>
      <c r="T29" s="120"/>
      <c r="U29" s="120"/>
      <c r="V29" s="120"/>
      <c r="W29" s="120"/>
      <c r="X29" s="120"/>
      <c r="AA29" s="120"/>
      <c r="AB29" s="120"/>
      <c r="AC29" s="120"/>
      <c r="AD29" s="120"/>
      <c r="AE29" s="120"/>
      <c r="AF29" s="120"/>
    </row>
    <row r="30" spans="1:32" s="74" customFormat="1" ht="20.100000000000001" customHeight="1">
      <c r="A30" s="118"/>
      <c r="B30" s="119"/>
      <c r="C30" s="127" t="s">
        <v>128</v>
      </c>
      <c r="D30" s="128"/>
      <c r="E30" s="129"/>
      <c r="F30" s="130"/>
      <c r="G30" s="130"/>
      <c r="H30" s="131">
        <f>SUM(H25:H29)</f>
        <v>13900000</v>
      </c>
      <c r="I30" s="131" t="s">
        <v>117</v>
      </c>
      <c r="J30" s="131">
        <f>SUM(J25:J29)</f>
        <v>6989976</v>
      </c>
      <c r="K30" s="131" t="s">
        <v>117</v>
      </c>
      <c r="L30" s="131">
        <f>SUM(L25:L29)</f>
        <v>25900000</v>
      </c>
      <c r="M30" s="131" t="s">
        <v>117</v>
      </c>
      <c r="N30" s="131">
        <f>SUM(N25:N29)</f>
        <v>46789976</v>
      </c>
      <c r="O30" s="149"/>
      <c r="S30" s="120"/>
      <c r="T30" s="120"/>
      <c r="U30" s="120"/>
      <c r="V30" s="120"/>
      <c r="W30" s="120"/>
      <c r="X30" s="120"/>
      <c r="AA30" s="120"/>
      <c r="AB30" s="120"/>
      <c r="AC30" s="120"/>
      <c r="AD30" s="120"/>
      <c r="AE30" s="120"/>
      <c r="AF30" s="120"/>
    </row>
    <row r="31" spans="1:32" s="74" customFormat="1" ht="20.100000000000001" customHeight="1">
      <c r="A31" s="118"/>
      <c r="B31" s="119"/>
      <c r="C31" s="107" t="s">
        <v>129</v>
      </c>
      <c r="D31" s="111"/>
      <c r="E31" s="112"/>
      <c r="F31" s="146"/>
      <c r="G31" s="113"/>
      <c r="H31" s="113"/>
      <c r="I31" s="113"/>
      <c r="J31" s="113"/>
      <c r="K31" s="113"/>
      <c r="L31" s="113"/>
      <c r="M31" s="113"/>
      <c r="N31" s="113"/>
      <c r="O31" s="150"/>
      <c r="S31" s="120"/>
      <c r="T31" s="120"/>
      <c r="U31" s="120"/>
      <c r="V31" s="120"/>
      <c r="W31" s="120"/>
      <c r="X31" s="120"/>
      <c r="AA31" s="120"/>
      <c r="AB31" s="120"/>
      <c r="AC31" s="120"/>
      <c r="AD31" s="120"/>
      <c r="AE31" s="120"/>
      <c r="AF31" s="120"/>
    </row>
    <row r="32" spans="1:32" s="74" customFormat="1" ht="20.100000000000001" customHeight="1">
      <c r="A32" s="118"/>
      <c r="B32" s="119"/>
      <c r="C32" s="126" t="s">
        <v>221</v>
      </c>
      <c r="D32" s="125" t="s">
        <v>130</v>
      </c>
      <c r="E32" s="123" t="s">
        <v>222</v>
      </c>
      <c r="F32" s="144">
        <v>8</v>
      </c>
      <c r="G32" s="124">
        <v>700000</v>
      </c>
      <c r="H32" s="124">
        <f>G32</f>
        <v>700000</v>
      </c>
      <c r="I32" s="124">
        <f>단가대비표!O10</f>
        <v>169804</v>
      </c>
      <c r="J32" s="124">
        <f>F32*I32</f>
        <v>1358432</v>
      </c>
      <c r="K32" s="124">
        <v>2000000</v>
      </c>
      <c r="L32" s="124">
        <f>K32</f>
        <v>2000000</v>
      </c>
      <c r="M32" s="124">
        <v>0</v>
      </c>
      <c r="N32" s="124">
        <f>H32+J32+L32</f>
        <v>4058432</v>
      </c>
      <c r="O32" s="148" t="s">
        <v>131</v>
      </c>
      <c r="S32" s="120"/>
      <c r="T32" s="120"/>
      <c r="U32" s="120"/>
      <c r="V32" s="120"/>
      <c r="W32" s="120"/>
      <c r="X32" s="120"/>
      <c r="AA32" s="120"/>
      <c r="AB32" s="120"/>
      <c r="AC32" s="120"/>
      <c r="AD32" s="120"/>
      <c r="AE32" s="120"/>
      <c r="AF32" s="120"/>
    </row>
    <row r="33" spans="1:32" s="74" customFormat="1" ht="20.100000000000001" customHeight="1">
      <c r="C33" s="126" t="s">
        <v>132</v>
      </c>
      <c r="D33" s="125"/>
      <c r="E33" s="123" t="s">
        <v>133</v>
      </c>
      <c r="F33" s="144">
        <v>6</v>
      </c>
      <c r="G33" s="124">
        <v>720000</v>
      </c>
      <c r="H33" s="124">
        <f t="shared" ref="H33:H40" si="5">G33*F33</f>
        <v>4320000</v>
      </c>
      <c r="I33" s="124">
        <v>0</v>
      </c>
      <c r="J33" s="124">
        <f t="shared" ref="J33:J40" si="6">F33*I33</f>
        <v>0</v>
      </c>
      <c r="K33" s="124">
        <v>0</v>
      </c>
      <c r="L33" s="124">
        <f t="shared" ref="L33:L38" si="7">K33*F33</f>
        <v>0</v>
      </c>
      <c r="M33" s="124">
        <v>0</v>
      </c>
      <c r="N33" s="124">
        <f t="shared" ref="N33:N41" si="8">H33+J33+L33</f>
        <v>4320000</v>
      </c>
      <c r="O33" s="148"/>
    </row>
    <row r="34" spans="1:32" s="74" customFormat="1" ht="20.100000000000001" customHeight="1">
      <c r="A34" s="118"/>
      <c r="B34" s="119"/>
      <c r="C34" s="126" t="s">
        <v>134</v>
      </c>
      <c r="D34" s="125"/>
      <c r="E34" s="123" t="s">
        <v>133</v>
      </c>
      <c r="F34" s="144">
        <v>3</v>
      </c>
      <c r="G34" s="124">
        <v>0</v>
      </c>
      <c r="H34" s="124">
        <f>F34*G34</f>
        <v>0</v>
      </c>
      <c r="I34" s="124">
        <v>0</v>
      </c>
      <c r="J34" s="124">
        <f t="shared" si="6"/>
        <v>0</v>
      </c>
      <c r="K34" s="124">
        <v>750000</v>
      </c>
      <c r="L34" s="124">
        <f t="shared" si="7"/>
        <v>2250000</v>
      </c>
      <c r="M34" s="124">
        <v>0</v>
      </c>
      <c r="N34" s="124">
        <f t="shared" si="8"/>
        <v>2250000</v>
      </c>
      <c r="O34" s="148"/>
      <c r="S34" s="120"/>
      <c r="T34" s="120"/>
      <c r="U34" s="120"/>
      <c r="V34" s="120"/>
      <c r="W34" s="120"/>
      <c r="X34" s="120"/>
      <c r="AA34" s="120"/>
      <c r="AB34" s="120"/>
      <c r="AC34" s="120"/>
      <c r="AD34" s="120"/>
      <c r="AE34" s="120"/>
      <c r="AF34" s="120"/>
    </row>
    <row r="35" spans="1:32" s="74" customFormat="1" ht="20.100000000000001" customHeight="1">
      <c r="A35" s="118"/>
      <c r="B35" s="119"/>
      <c r="C35" s="126" t="s">
        <v>135</v>
      </c>
      <c r="D35" s="125" t="s">
        <v>136</v>
      </c>
      <c r="E35" s="123" t="s">
        <v>137</v>
      </c>
      <c r="F35" s="144">
        <v>1</v>
      </c>
      <c r="G35" s="124">
        <v>1550000</v>
      </c>
      <c r="H35" s="124">
        <f t="shared" si="5"/>
        <v>1550000</v>
      </c>
      <c r="I35" s="124">
        <v>0</v>
      </c>
      <c r="J35" s="124">
        <f t="shared" si="6"/>
        <v>0</v>
      </c>
      <c r="K35" s="124">
        <v>0</v>
      </c>
      <c r="L35" s="124">
        <f t="shared" si="7"/>
        <v>0</v>
      </c>
      <c r="M35" s="124">
        <v>0</v>
      </c>
      <c r="N35" s="124">
        <f t="shared" si="8"/>
        <v>1550000</v>
      </c>
      <c r="O35" s="148"/>
      <c r="S35" s="120"/>
      <c r="T35" s="120"/>
      <c r="U35" s="120"/>
      <c r="V35" s="120"/>
      <c r="W35" s="120"/>
      <c r="X35" s="120"/>
      <c r="AA35" s="120"/>
      <c r="AB35" s="120"/>
      <c r="AC35" s="120"/>
      <c r="AD35" s="120"/>
      <c r="AE35" s="120"/>
      <c r="AF35" s="120"/>
    </row>
    <row r="36" spans="1:32" s="74" customFormat="1" ht="20.100000000000001" customHeight="1">
      <c r="A36" s="118"/>
      <c r="B36" s="119"/>
      <c r="C36" s="126" t="s">
        <v>138</v>
      </c>
      <c r="D36" s="125" t="s">
        <v>139</v>
      </c>
      <c r="E36" s="123" t="s">
        <v>137</v>
      </c>
      <c r="F36" s="144">
        <v>1</v>
      </c>
      <c r="G36" s="124"/>
      <c r="H36" s="124">
        <f t="shared" si="5"/>
        <v>0</v>
      </c>
      <c r="I36" s="124">
        <v>0</v>
      </c>
      <c r="J36" s="124">
        <f t="shared" si="6"/>
        <v>0</v>
      </c>
      <c r="K36" s="124">
        <v>1650000</v>
      </c>
      <c r="L36" s="124">
        <f t="shared" si="7"/>
        <v>1650000</v>
      </c>
      <c r="M36" s="124">
        <v>0</v>
      </c>
      <c r="N36" s="124">
        <f t="shared" si="8"/>
        <v>1650000</v>
      </c>
      <c r="O36" s="148"/>
      <c r="S36" s="120"/>
      <c r="T36" s="120"/>
      <c r="U36" s="120"/>
      <c r="V36" s="120"/>
      <c r="W36" s="120"/>
      <c r="X36" s="120"/>
      <c r="AA36" s="120"/>
      <c r="AB36" s="120"/>
      <c r="AC36" s="120"/>
      <c r="AD36" s="120"/>
      <c r="AE36" s="120"/>
      <c r="AF36" s="120"/>
    </row>
    <row r="37" spans="1:32" s="74" customFormat="1" ht="20.100000000000001" customHeight="1">
      <c r="A37" s="118"/>
      <c r="B37" s="119"/>
      <c r="C37" s="126" t="s">
        <v>140</v>
      </c>
      <c r="D37" s="125"/>
      <c r="E37" s="123" t="s">
        <v>137</v>
      </c>
      <c r="F37" s="144">
        <v>1</v>
      </c>
      <c r="G37" s="124">
        <v>450000</v>
      </c>
      <c r="H37" s="124">
        <f t="shared" si="5"/>
        <v>450000</v>
      </c>
      <c r="I37" s="124">
        <v>0</v>
      </c>
      <c r="J37" s="124">
        <f t="shared" si="6"/>
        <v>0</v>
      </c>
      <c r="K37" s="124">
        <v>0</v>
      </c>
      <c r="L37" s="124">
        <f t="shared" si="7"/>
        <v>0</v>
      </c>
      <c r="M37" s="124">
        <v>0</v>
      </c>
      <c r="N37" s="124">
        <f t="shared" si="8"/>
        <v>450000</v>
      </c>
      <c r="O37" s="148"/>
      <c r="S37" s="120"/>
      <c r="T37" s="120"/>
      <c r="U37" s="120"/>
      <c r="V37" s="120"/>
      <c r="W37" s="120"/>
      <c r="X37" s="120"/>
      <c r="AA37" s="120"/>
      <c r="AB37" s="120"/>
      <c r="AC37" s="120"/>
      <c r="AD37" s="120"/>
      <c r="AE37" s="120"/>
      <c r="AF37" s="120"/>
    </row>
    <row r="38" spans="1:32" s="74" customFormat="1" ht="20.100000000000001" customHeight="1">
      <c r="A38" s="118"/>
      <c r="B38" s="119"/>
      <c r="C38" s="126" t="s">
        <v>141</v>
      </c>
      <c r="D38" s="125"/>
      <c r="E38" s="123" t="s">
        <v>137</v>
      </c>
      <c r="F38" s="144">
        <v>1</v>
      </c>
      <c r="G38" s="124">
        <v>650000</v>
      </c>
      <c r="H38" s="124">
        <f t="shared" si="5"/>
        <v>650000</v>
      </c>
      <c r="I38" s="124">
        <v>0</v>
      </c>
      <c r="J38" s="124">
        <f t="shared" si="6"/>
        <v>0</v>
      </c>
      <c r="K38" s="124">
        <v>0</v>
      </c>
      <c r="L38" s="124">
        <f t="shared" si="7"/>
        <v>0</v>
      </c>
      <c r="M38" s="124">
        <v>0</v>
      </c>
      <c r="N38" s="124">
        <f t="shared" si="8"/>
        <v>650000</v>
      </c>
      <c r="O38" s="148"/>
      <c r="S38" s="120"/>
      <c r="T38" s="120"/>
      <c r="U38" s="120"/>
      <c r="V38" s="120"/>
      <c r="W38" s="120"/>
      <c r="X38" s="120"/>
      <c r="AA38" s="120"/>
      <c r="AB38" s="120"/>
      <c r="AC38" s="120"/>
      <c r="AD38" s="120"/>
      <c r="AE38" s="120"/>
      <c r="AF38" s="120"/>
    </row>
    <row r="39" spans="1:32" s="74" customFormat="1" ht="20.100000000000001" customHeight="1">
      <c r="A39" s="118"/>
      <c r="B39" s="119"/>
      <c r="C39" s="126" t="s">
        <v>142</v>
      </c>
      <c r="D39" s="125"/>
      <c r="E39" s="123" t="s">
        <v>143</v>
      </c>
      <c r="F39" s="144">
        <v>8</v>
      </c>
      <c r="G39" s="124">
        <v>0</v>
      </c>
      <c r="H39" s="124">
        <f t="shared" si="5"/>
        <v>0</v>
      </c>
      <c r="I39" s="124">
        <f>단가대비표!O16</f>
        <v>264104</v>
      </c>
      <c r="J39" s="124">
        <f t="shared" si="6"/>
        <v>2112832</v>
      </c>
      <c r="K39" s="124">
        <v>180000</v>
      </c>
      <c r="L39" s="124">
        <f>K39</f>
        <v>180000</v>
      </c>
      <c r="M39" s="124">
        <v>0</v>
      </c>
      <c r="N39" s="124">
        <f t="shared" si="8"/>
        <v>2292832</v>
      </c>
      <c r="O39" s="148" t="s">
        <v>144</v>
      </c>
      <c r="S39" s="120"/>
      <c r="T39" s="120"/>
      <c r="U39" s="120"/>
      <c r="V39" s="120"/>
      <c r="W39" s="120"/>
      <c r="X39" s="120"/>
      <c r="AA39" s="120"/>
      <c r="AB39" s="120"/>
      <c r="AC39" s="120"/>
      <c r="AD39" s="120"/>
      <c r="AE39" s="120"/>
      <c r="AF39" s="120"/>
    </row>
    <row r="40" spans="1:32" s="74" customFormat="1" ht="20.100000000000001" customHeight="1">
      <c r="A40" s="118"/>
      <c r="B40" s="119"/>
      <c r="C40" s="126" t="s">
        <v>145</v>
      </c>
      <c r="D40" s="125"/>
      <c r="E40" s="123" t="s">
        <v>143</v>
      </c>
      <c r="F40" s="144">
        <v>8</v>
      </c>
      <c r="G40" s="124">
        <v>0</v>
      </c>
      <c r="H40" s="124">
        <f t="shared" si="5"/>
        <v>0</v>
      </c>
      <c r="I40" s="124">
        <f>단가대비표!O17</f>
        <v>277894</v>
      </c>
      <c r="J40" s="124">
        <f t="shared" si="6"/>
        <v>2223152</v>
      </c>
      <c r="K40" s="124">
        <v>150000</v>
      </c>
      <c r="L40" s="124">
        <f>K40</f>
        <v>150000</v>
      </c>
      <c r="M40" s="124">
        <v>0</v>
      </c>
      <c r="N40" s="124">
        <f t="shared" si="8"/>
        <v>2373152</v>
      </c>
      <c r="O40" s="148"/>
      <c r="S40" s="120"/>
      <c r="T40" s="120"/>
      <c r="U40" s="120"/>
      <c r="V40" s="120"/>
      <c r="W40" s="120"/>
      <c r="X40" s="120"/>
      <c r="AA40" s="120"/>
      <c r="AB40" s="120"/>
      <c r="AC40" s="120"/>
      <c r="AD40" s="120"/>
      <c r="AE40" s="120"/>
      <c r="AF40" s="120"/>
    </row>
    <row r="41" spans="1:32" s="74" customFormat="1" ht="20.100000000000001" customHeight="1">
      <c r="A41" s="118"/>
      <c r="B41" s="119"/>
      <c r="C41" s="121" t="s">
        <v>146</v>
      </c>
      <c r="D41" s="122" t="s">
        <v>147</v>
      </c>
      <c r="E41" s="123" t="s">
        <v>143</v>
      </c>
      <c r="F41" s="144">
        <v>4</v>
      </c>
      <c r="G41" s="124">
        <v>1500000</v>
      </c>
      <c r="H41" s="124">
        <f>G41</f>
        <v>1500000</v>
      </c>
      <c r="I41" s="124">
        <f>단가대비표!O18</f>
        <v>253409</v>
      </c>
      <c r="J41" s="124">
        <f>F41*I41</f>
        <v>1013636</v>
      </c>
      <c r="K41" s="124">
        <v>100000</v>
      </c>
      <c r="L41" s="124">
        <f>K41</f>
        <v>100000</v>
      </c>
      <c r="M41" s="124">
        <v>0</v>
      </c>
      <c r="N41" s="124">
        <f t="shared" si="8"/>
        <v>2613636</v>
      </c>
      <c r="O41" s="148"/>
      <c r="S41" s="120"/>
      <c r="T41" s="120"/>
      <c r="U41" s="120"/>
      <c r="V41" s="120"/>
      <c r="W41" s="120"/>
      <c r="X41" s="120"/>
      <c r="AA41" s="120"/>
      <c r="AB41" s="120"/>
      <c r="AC41" s="120"/>
      <c r="AD41" s="120"/>
      <c r="AE41" s="120"/>
      <c r="AF41" s="120"/>
    </row>
    <row r="42" spans="1:32" s="74" customFormat="1" ht="20.100000000000001" customHeight="1">
      <c r="A42" s="118"/>
      <c r="B42" s="119"/>
      <c r="C42" s="127" t="s">
        <v>115</v>
      </c>
      <c r="D42" s="128"/>
      <c r="E42" s="129"/>
      <c r="F42" s="130"/>
      <c r="G42" s="130"/>
      <c r="H42" s="131">
        <f>SUM(H32:H41)</f>
        <v>9170000</v>
      </c>
      <c r="I42" s="131" t="s">
        <v>116</v>
      </c>
      <c r="J42" s="131">
        <f>SUM(J32:J41)</f>
        <v>6708052</v>
      </c>
      <c r="K42" s="131" t="s">
        <v>116</v>
      </c>
      <c r="L42" s="131">
        <f>SUM(L32:L41)</f>
        <v>6330000</v>
      </c>
      <c r="M42" s="131" t="s">
        <v>116</v>
      </c>
      <c r="N42" s="131">
        <f>SUM(N32:N41)</f>
        <v>22208052</v>
      </c>
      <c r="O42" s="149"/>
      <c r="S42" s="120"/>
      <c r="T42" s="120"/>
      <c r="U42" s="120"/>
      <c r="V42" s="120"/>
      <c r="W42" s="120"/>
      <c r="X42" s="120"/>
      <c r="AA42" s="120"/>
      <c r="AB42" s="120"/>
      <c r="AC42" s="120"/>
      <c r="AD42" s="120"/>
      <c r="AE42" s="120"/>
      <c r="AF42" s="120"/>
    </row>
    <row r="43" spans="1:32" s="74" customFormat="1" ht="20.100000000000001" customHeight="1">
      <c r="A43" s="118"/>
      <c r="B43" s="119"/>
      <c r="C43" s="107" t="s">
        <v>148</v>
      </c>
      <c r="D43" s="111"/>
      <c r="E43" s="112"/>
      <c r="F43" s="146"/>
      <c r="G43" s="113"/>
      <c r="H43" s="113"/>
      <c r="I43" s="113"/>
      <c r="J43" s="113"/>
      <c r="K43" s="113"/>
      <c r="L43" s="113"/>
      <c r="M43" s="113"/>
      <c r="N43" s="113"/>
      <c r="O43" s="150"/>
      <c r="S43" s="120"/>
      <c r="T43" s="120"/>
      <c r="U43" s="120"/>
      <c r="V43" s="120"/>
      <c r="W43" s="120"/>
      <c r="X43" s="120"/>
      <c r="AA43" s="120"/>
      <c r="AB43" s="120"/>
      <c r="AC43" s="120"/>
      <c r="AD43" s="120"/>
      <c r="AE43" s="120"/>
      <c r="AF43" s="120"/>
    </row>
    <row r="44" spans="1:32" s="74" customFormat="1" ht="20.100000000000001" customHeight="1">
      <c r="A44" s="118"/>
      <c r="B44" s="119"/>
      <c r="C44" s="126" t="s">
        <v>149</v>
      </c>
      <c r="D44" s="125" t="s">
        <v>150</v>
      </c>
      <c r="E44" s="123" t="s">
        <v>151</v>
      </c>
      <c r="F44" s="144">
        <v>4327</v>
      </c>
      <c r="G44" s="124">
        <v>1000</v>
      </c>
      <c r="H44" s="124">
        <f>G44*F44</f>
        <v>4327000</v>
      </c>
      <c r="I44" s="124">
        <v>0</v>
      </c>
      <c r="J44" s="124">
        <f>I44*F44</f>
        <v>0</v>
      </c>
      <c r="K44" s="124">
        <v>0</v>
      </c>
      <c r="L44" s="124">
        <f>K44*F44</f>
        <v>0</v>
      </c>
      <c r="M44" s="124">
        <v>0</v>
      </c>
      <c r="N44" s="124">
        <f>H44+J44+L44</f>
        <v>4327000</v>
      </c>
      <c r="O44" s="148"/>
      <c r="S44" s="120"/>
      <c r="T44" s="120"/>
      <c r="U44" s="120"/>
      <c r="V44" s="120"/>
      <c r="W44" s="120"/>
      <c r="X44" s="120"/>
      <c r="AA44" s="120"/>
      <c r="AB44" s="120"/>
      <c r="AC44" s="120"/>
      <c r="AD44" s="120"/>
      <c r="AE44" s="120"/>
      <c r="AF44" s="120"/>
    </row>
    <row r="45" spans="1:32" s="74" customFormat="1" ht="20.100000000000001" customHeight="1">
      <c r="A45" s="118"/>
      <c r="B45" s="119"/>
      <c r="C45" s="126" t="s">
        <v>149</v>
      </c>
      <c r="D45" s="125" t="s">
        <v>152</v>
      </c>
      <c r="E45" s="123" t="s">
        <v>151</v>
      </c>
      <c r="F45" s="144">
        <v>1383</v>
      </c>
      <c r="G45" s="124">
        <v>1000</v>
      </c>
      <c r="H45" s="124">
        <f t="shared" ref="H45:H60" si="9">G45*F45</f>
        <v>1383000</v>
      </c>
      <c r="I45" s="124">
        <v>0</v>
      </c>
      <c r="J45" s="124">
        <f t="shared" ref="J45:J60" si="10">I45*F45</f>
        <v>0</v>
      </c>
      <c r="K45" s="124">
        <v>0</v>
      </c>
      <c r="L45" s="124">
        <f t="shared" ref="L45:L60" si="11">K45*F45</f>
        <v>0</v>
      </c>
      <c r="M45" s="124">
        <v>0</v>
      </c>
      <c r="N45" s="124">
        <f t="shared" ref="N45:N60" si="12">H45+J45+L45</f>
        <v>1383000</v>
      </c>
      <c r="O45" s="148"/>
      <c r="S45" s="120"/>
      <c r="T45" s="120"/>
      <c r="U45" s="120"/>
      <c r="V45" s="120"/>
      <c r="W45" s="120"/>
      <c r="X45" s="120"/>
      <c r="AA45" s="120"/>
      <c r="AB45" s="120"/>
      <c r="AC45" s="120"/>
      <c r="AD45" s="120"/>
      <c r="AE45" s="120"/>
      <c r="AF45" s="120"/>
    </row>
    <row r="46" spans="1:32" s="74" customFormat="1" ht="20.100000000000001" customHeight="1">
      <c r="A46" s="118"/>
      <c r="B46" s="119"/>
      <c r="C46" s="126" t="s">
        <v>149</v>
      </c>
      <c r="D46" s="125" t="s">
        <v>153</v>
      </c>
      <c r="E46" s="123" t="s">
        <v>151</v>
      </c>
      <c r="F46" s="144">
        <v>2095</v>
      </c>
      <c r="G46" s="124">
        <v>1000</v>
      </c>
      <c r="H46" s="124">
        <f t="shared" si="9"/>
        <v>2095000</v>
      </c>
      <c r="I46" s="124">
        <v>0</v>
      </c>
      <c r="J46" s="124">
        <f t="shared" si="10"/>
        <v>0</v>
      </c>
      <c r="K46" s="124">
        <v>0</v>
      </c>
      <c r="L46" s="124">
        <f t="shared" si="11"/>
        <v>0</v>
      </c>
      <c r="M46" s="124">
        <v>0</v>
      </c>
      <c r="N46" s="124">
        <f t="shared" si="12"/>
        <v>2095000</v>
      </c>
      <c r="O46" s="148"/>
      <c r="S46" s="120"/>
      <c r="T46" s="120"/>
      <c r="U46" s="120"/>
      <c r="V46" s="120"/>
      <c r="W46" s="120"/>
      <c r="X46" s="120"/>
      <c r="AA46" s="120"/>
      <c r="AB46" s="120"/>
      <c r="AC46" s="120"/>
      <c r="AD46" s="120"/>
      <c r="AE46" s="120"/>
      <c r="AF46" s="120"/>
    </row>
    <row r="47" spans="1:32" s="74" customFormat="1" ht="20.100000000000001" customHeight="1">
      <c r="A47" s="118"/>
      <c r="B47" s="119"/>
      <c r="C47" s="126" t="s">
        <v>149</v>
      </c>
      <c r="D47" s="125" t="s">
        <v>154</v>
      </c>
      <c r="E47" s="123" t="s">
        <v>151</v>
      </c>
      <c r="F47" s="144">
        <v>1197</v>
      </c>
      <c r="G47" s="124">
        <v>1000</v>
      </c>
      <c r="H47" s="124">
        <f t="shared" si="9"/>
        <v>1197000</v>
      </c>
      <c r="I47" s="124">
        <v>0</v>
      </c>
      <c r="J47" s="124">
        <f t="shared" si="10"/>
        <v>0</v>
      </c>
      <c r="K47" s="124">
        <v>0</v>
      </c>
      <c r="L47" s="124">
        <f t="shared" si="11"/>
        <v>0</v>
      </c>
      <c r="M47" s="124">
        <v>0</v>
      </c>
      <c r="N47" s="124">
        <f t="shared" si="12"/>
        <v>1197000</v>
      </c>
      <c r="O47" s="148"/>
      <c r="S47" s="120"/>
      <c r="T47" s="120"/>
      <c r="U47" s="120"/>
      <c r="V47" s="120"/>
      <c r="W47" s="120"/>
      <c r="X47" s="120"/>
      <c r="AA47" s="120"/>
      <c r="AB47" s="120"/>
      <c r="AC47" s="120"/>
      <c r="AD47" s="120"/>
      <c r="AE47" s="120"/>
      <c r="AF47" s="120"/>
    </row>
    <row r="48" spans="1:32" s="74" customFormat="1" ht="20.100000000000001" customHeight="1">
      <c r="A48" s="118"/>
      <c r="B48" s="119"/>
      <c r="C48" s="121" t="s">
        <v>149</v>
      </c>
      <c r="D48" s="122" t="s">
        <v>155</v>
      </c>
      <c r="E48" s="123" t="s">
        <v>151</v>
      </c>
      <c r="F48" s="144">
        <v>727</v>
      </c>
      <c r="G48" s="124">
        <v>1000</v>
      </c>
      <c r="H48" s="124">
        <f t="shared" si="9"/>
        <v>727000</v>
      </c>
      <c r="I48" s="124">
        <v>0</v>
      </c>
      <c r="J48" s="124">
        <f t="shared" si="10"/>
        <v>0</v>
      </c>
      <c r="K48" s="124">
        <v>0</v>
      </c>
      <c r="L48" s="124">
        <f t="shared" si="11"/>
        <v>0</v>
      </c>
      <c r="M48" s="124">
        <v>0</v>
      </c>
      <c r="N48" s="124">
        <f t="shared" si="12"/>
        <v>727000</v>
      </c>
      <c r="O48" s="148"/>
      <c r="S48" s="120"/>
      <c r="T48" s="120"/>
      <c r="U48" s="120"/>
      <c r="V48" s="120"/>
      <c r="W48" s="120"/>
      <c r="X48" s="120"/>
      <c r="AA48" s="120"/>
      <c r="AB48" s="120"/>
      <c r="AC48" s="120"/>
      <c r="AD48" s="120"/>
      <c r="AE48" s="120"/>
      <c r="AF48" s="120"/>
    </row>
    <row r="49" spans="1:32" s="74" customFormat="1" ht="20.100000000000001" customHeight="1">
      <c r="A49" s="118"/>
      <c r="B49" s="119"/>
      <c r="C49" s="121" t="s">
        <v>156</v>
      </c>
      <c r="D49" s="122" t="s">
        <v>157</v>
      </c>
      <c r="E49" s="123" t="s">
        <v>151</v>
      </c>
      <c r="F49" s="144">
        <v>70</v>
      </c>
      <c r="G49" s="124">
        <v>1000</v>
      </c>
      <c r="H49" s="124">
        <f t="shared" si="9"/>
        <v>70000</v>
      </c>
      <c r="I49" s="124">
        <v>0</v>
      </c>
      <c r="J49" s="124">
        <f t="shared" si="10"/>
        <v>0</v>
      </c>
      <c r="K49" s="124">
        <v>0</v>
      </c>
      <c r="L49" s="124">
        <f t="shared" si="11"/>
        <v>0</v>
      </c>
      <c r="M49" s="124">
        <v>0</v>
      </c>
      <c r="N49" s="124">
        <f t="shared" si="12"/>
        <v>70000</v>
      </c>
      <c r="O49" s="148"/>
      <c r="S49" s="120"/>
      <c r="T49" s="120"/>
      <c r="U49" s="120"/>
      <c r="V49" s="120"/>
      <c r="W49" s="120"/>
      <c r="X49" s="120"/>
      <c r="AA49" s="120"/>
      <c r="AB49" s="120"/>
      <c r="AC49" s="120"/>
      <c r="AD49" s="120"/>
      <c r="AE49" s="120"/>
      <c r="AF49" s="120"/>
    </row>
    <row r="50" spans="1:32" s="74" customFormat="1" ht="20.100000000000001" customHeight="1">
      <c r="A50" s="118"/>
      <c r="B50" s="119"/>
      <c r="C50" s="121" t="s">
        <v>98</v>
      </c>
      <c r="D50" s="125" t="s">
        <v>158</v>
      </c>
      <c r="E50" s="123" t="s">
        <v>151</v>
      </c>
      <c r="F50" s="144">
        <v>100</v>
      </c>
      <c r="G50" s="124">
        <v>950</v>
      </c>
      <c r="H50" s="124">
        <f t="shared" si="9"/>
        <v>95000</v>
      </c>
      <c r="I50" s="124">
        <v>0</v>
      </c>
      <c r="J50" s="124">
        <f t="shared" si="10"/>
        <v>0</v>
      </c>
      <c r="K50" s="124">
        <v>0</v>
      </c>
      <c r="L50" s="124">
        <f t="shared" si="11"/>
        <v>0</v>
      </c>
      <c r="M50" s="124">
        <v>0</v>
      </c>
      <c r="N50" s="124">
        <f t="shared" si="12"/>
        <v>95000</v>
      </c>
      <c r="O50" s="148"/>
      <c r="S50" s="120"/>
      <c r="T50" s="120"/>
      <c r="U50" s="120"/>
      <c r="V50" s="120"/>
      <c r="W50" s="120"/>
      <c r="X50" s="120"/>
      <c r="AA50" s="120"/>
      <c r="AB50" s="120"/>
      <c r="AC50" s="120"/>
      <c r="AD50" s="120"/>
      <c r="AE50" s="120"/>
      <c r="AF50" s="120"/>
    </row>
    <row r="51" spans="1:32" s="74" customFormat="1" ht="20.100000000000001" customHeight="1">
      <c r="C51" s="126" t="s">
        <v>98</v>
      </c>
      <c r="D51" s="125" t="s">
        <v>159</v>
      </c>
      <c r="E51" s="123" t="s">
        <v>151</v>
      </c>
      <c r="F51" s="144">
        <v>350</v>
      </c>
      <c r="G51" s="124">
        <v>950</v>
      </c>
      <c r="H51" s="124">
        <f t="shared" si="9"/>
        <v>332500</v>
      </c>
      <c r="I51" s="124">
        <v>0</v>
      </c>
      <c r="J51" s="124">
        <f t="shared" si="10"/>
        <v>0</v>
      </c>
      <c r="K51" s="124">
        <v>0</v>
      </c>
      <c r="L51" s="124">
        <f t="shared" si="11"/>
        <v>0</v>
      </c>
      <c r="M51" s="124">
        <v>0</v>
      </c>
      <c r="N51" s="124">
        <f t="shared" si="12"/>
        <v>332500</v>
      </c>
      <c r="O51" s="148"/>
    </row>
    <row r="52" spans="1:32" s="74" customFormat="1" ht="20.100000000000001" customHeight="1">
      <c r="A52" s="118"/>
      <c r="B52" s="119"/>
      <c r="C52" s="126" t="s">
        <v>160</v>
      </c>
      <c r="D52" s="125" t="s">
        <v>161</v>
      </c>
      <c r="E52" s="123" t="s">
        <v>96</v>
      </c>
      <c r="F52" s="144">
        <v>16</v>
      </c>
      <c r="G52" s="124">
        <v>13500</v>
      </c>
      <c r="H52" s="124">
        <f t="shared" si="9"/>
        <v>216000</v>
      </c>
      <c r="I52" s="124">
        <v>0</v>
      </c>
      <c r="J52" s="124">
        <f t="shared" si="10"/>
        <v>0</v>
      </c>
      <c r="K52" s="124">
        <v>0</v>
      </c>
      <c r="L52" s="124">
        <f t="shared" si="11"/>
        <v>0</v>
      </c>
      <c r="M52" s="124">
        <v>0</v>
      </c>
      <c r="N52" s="124">
        <f t="shared" si="12"/>
        <v>216000</v>
      </c>
      <c r="O52" s="148"/>
      <c r="S52" s="120"/>
      <c r="T52" s="120"/>
      <c r="U52" s="120"/>
      <c r="V52" s="120"/>
      <c r="W52" s="120"/>
      <c r="X52" s="120"/>
      <c r="AA52" s="120"/>
      <c r="AB52" s="120"/>
      <c r="AC52" s="120"/>
      <c r="AD52" s="120"/>
      <c r="AE52" s="120"/>
      <c r="AF52" s="120"/>
    </row>
    <row r="53" spans="1:32" s="74" customFormat="1" ht="20.100000000000001" customHeight="1">
      <c r="A53" s="118"/>
      <c r="B53" s="119"/>
      <c r="C53" s="126" t="s">
        <v>162</v>
      </c>
      <c r="D53" s="125" t="s">
        <v>163</v>
      </c>
      <c r="E53" s="123" t="s">
        <v>96</v>
      </c>
      <c r="F53" s="144">
        <v>336</v>
      </c>
      <c r="G53" s="124">
        <v>800</v>
      </c>
      <c r="H53" s="124">
        <f t="shared" si="9"/>
        <v>268800</v>
      </c>
      <c r="I53" s="124">
        <v>0</v>
      </c>
      <c r="J53" s="124">
        <f t="shared" si="10"/>
        <v>0</v>
      </c>
      <c r="K53" s="124">
        <v>0</v>
      </c>
      <c r="L53" s="124">
        <f t="shared" si="11"/>
        <v>0</v>
      </c>
      <c r="M53" s="124">
        <v>0</v>
      </c>
      <c r="N53" s="124">
        <f t="shared" si="12"/>
        <v>268800</v>
      </c>
      <c r="O53" s="148"/>
      <c r="S53" s="120"/>
      <c r="T53" s="120"/>
      <c r="U53" s="120"/>
      <c r="V53" s="120"/>
      <c r="W53" s="120"/>
      <c r="X53" s="120"/>
      <c r="AA53" s="120"/>
      <c r="AB53" s="120"/>
      <c r="AC53" s="120"/>
      <c r="AD53" s="120"/>
      <c r="AE53" s="120"/>
      <c r="AF53" s="120"/>
    </row>
    <row r="54" spans="1:32" s="74" customFormat="1" ht="20.100000000000001" customHeight="1">
      <c r="A54" s="118"/>
      <c r="B54" s="119"/>
      <c r="C54" s="121" t="s">
        <v>164</v>
      </c>
      <c r="D54" s="122"/>
      <c r="E54" s="123" t="s">
        <v>151</v>
      </c>
      <c r="F54" s="144">
        <v>10249</v>
      </c>
      <c r="G54" s="124">
        <v>0</v>
      </c>
      <c r="H54" s="124">
        <f>G54*F54</f>
        <v>0</v>
      </c>
      <c r="I54" s="124">
        <v>600</v>
      </c>
      <c r="J54" s="124">
        <f t="shared" si="10"/>
        <v>6149400</v>
      </c>
      <c r="K54" s="124">
        <v>0</v>
      </c>
      <c r="L54" s="124">
        <f t="shared" si="11"/>
        <v>0</v>
      </c>
      <c r="M54" s="124">
        <v>0</v>
      </c>
      <c r="N54" s="124">
        <f t="shared" si="12"/>
        <v>6149400</v>
      </c>
      <c r="O54" s="148"/>
      <c r="S54" s="120"/>
      <c r="T54" s="120"/>
      <c r="U54" s="120"/>
      <c r="V54" s="120"/>
      <c r="W54" s="120"/>
      <c r="X54" s="120"/>
      <c r="AA54" s="120"/>
      <c r="AB54" s="120"/>
      <c r="AC54" s="120"/>
      <c r="AD54" s="120"/>
      <c r="AE54" s="120"/>
      <c r="AF54" s="120"/>
    </row>
    <row r="55" spans="1:32" s="74" customFormat="1" ht="20.100000000000001" customHeight="1">
      <c r="A55" s="118"/>
      <c r="B55" s="119"/>
      <c r="C55" s="121" t="s">
        <v>165</v>
      </c>
      <c r="D55" s="122"/>
      <c r="E55" s="123" t="s">
        <v>213</v>
      </c>
      <c r="F55" s="144">
        <v>70</v>
      </c>
      <c r="G55" s="124">
        <v>0</v>
      </c>
      <c r="H55" s="124">
        <f t="shared" si="9"/>
        <v>0</v>
      </c>
      <c r="I55" s="124">
        <f>단가대비표!O19</f>
        <v>250239</v>
      </c>
      <c r="J55" s="124">
        <f t="shared" si="10"/>
        <v>17516730</v>
      </c>
      <c r="K55" s="124">
        <v>0</v>
      </c>
      <c r="L55" s="124">
        <f t="shared" si="11"/>
        <v>0</v>
      </c>
      <c r="M55" s="124">
        <v>0</v>
      </c>
      <c r="N55" s="124">
        <f t="shared" si="12"/>
        <v>17516730</v>
      </c>
      <c r="O55" s="148"/>
      <c r="S55" s="120"/>
      <c r="T55" s="120"/>
      <c r="U55" s="120"/>
      <c r="V55" s="120"/>
      <c r="W55" s="120"/>
      <c r="X55" s="120"/>
      <c r="AA55" s="120"/>
      <c r="AB55" s="120"/>
      <c r="AC55" s="120"/>
      <c r="AD55" s="120"/>
      <c r="AE55" s="120"/>
      <c r="AF55" s="120"/>
    </row>
    <row r="56" spans="1:32" s="74" customFormat="1" ht="20.100000000000001" customHeight="1">
      <c r="A56" s="118"/>
      <c r="B56" s="119"/>
      <c r="C56" s="121" t="s">
        <v>166</v>
      </c>
      <c r="D56" s="125"/>
      <c r="E56" s="123" t="s">
        <v>213</v>
      </c>
      <c r="F56" s="144">
        <v>25</v>
      </c>
      <c r="G56" s="124">
        <v>0</v>
      </c>
      <c r="H56" s="124">
        <f t="shared" si="9"/>
        <v>0</v>
      </c>
      <c r="I56" s="124">
        <f>단가대비표!O9</f>
        <v>221506</v>
      </c>
      <c r="J56" s="124">
        <f t="shared" si="10"/>
        <v>5537650</v>
      </c>
      <c r="K56" s="124">
        <v>0</v>
      </c>
      <c r="L56" s="124">
        <f t="shared" si="11"/>
        <v>0</v>
      </c>
      <c r="M56" s="124">
        <v>0</v>
      </c>
      <c r="N56" s="124">
        <f t="shared" si="12"/>
        <v>5537650</v>
      </c>
      <c r="O56" s="148"/>
      <c r="S56" s="120"/>
      <c r="T56" s="120"/>
      <c r="U56" s="120"/>
      <c r="V56" s="120"/>
      <c r="W56" s="120"/>
      <c r="X56" s="120"/>
      <c r="AA56" s="120"/>
      <c r="AB56" s="120"/>
      <c r="AC56" s="120"/>
      <c r="AD56" s="120"/>
      <c r="AE56" s="120"/>
      <c r="AF56" s="120"/>
    </row>
    <row r="57" spans="1:32" s="74" customFormat="1" ht="20.100000000000001" customHeight="1">
      <c r="A57" s="118"/>
      <c r="B57" s="119"/>
      <c r="C57" s="126" t="s">
        <v>167</v>
      </c>
      <c r="D57" s="125" t="s">
        <v>168</v>
      </c>
      <c r="E57" s="123" t="s">
        <v>213</v>
      </c>
      <c r="F57" s="144">
        <v>4</v>
      </c>
      <c r="G57" s="124">
        <v>8000</v>
      </c>
      <c r="H57" s="124">
        <f t="shared" si="9"/>
        <v>32000</v>
      </c>
      <c r="I57" s="124">
        <f>단가대비표!O11</f>
        <v>266361</v>
      </c>
      <c r="J57" s="124">
        <f t="shared" si="10"/>
        <v>1065444</v>
      </c>
      <c r="K57" s="124">
        <v>0</v>
      </c>
      <c r="L57" s="124">
        <f t="shared" si="11"/>
        <v>0</v>
      </c>
      <c r="M57" s="124">
        <v>0</v>
      </c>
      <c r="N57" s="124">
        <f t="shared" si="12"/>
        <v>1097444</v>
      </c>
      <c r="O57" s="148"/>
      <c r="S57" s="120"/>
      <c r="T57" s="120"/>
      <c r="U57" s="120"/>
      <c r="V57" s="120"/>
      <c r="W57" s="120"/>
      <c r="X57" s="120"/>
      <c r="AA57" s="120"/>
      <c r="AB57" s="120"/>
      <c r="AC57" s="120"/>
      <c r="AD57" s="120"/>
      <c r="AE57" s="120"/>
      <c r="AF57" s="120"/>
    </row>
    <row r="58" spans="1:32" s="74" customFormat="1" ht="20.100000000000001" customHeight="1">
      <c r="A58" s="118"/>
      <c r="B58" s="119"/>
      <c r="C58" s="126" t="s">
        <v>169</v>
      </c>
      <c r="D58" s="125" t="s">
        <v>170</v>
      </c>
      <c r="E58" s="123" t="s">
        <v>151</v>
      </c>
      <c r="F58" s="144">
        <v>10249</v>
      </c>
      <c r="G58" s="124">
        <v>550</v>
      </c>
      <c r="H58" s="124">
        <f t="shared" si="9"/>
        <v>5636950</v>
      </c>
      <c r="I58" s="124">
        <v>650</v>
      </c>
      <c r="J58" s="124">
        <f t="shared" si="10"/>
        <v>6661850</v>
      </c>
      <c r="K58" s="124">
        <v>0</v>
      </c>
      <c r="L58" s="124">
        <f t="shared" si="11"/>
        <v>0</v>
      </c>
      <c r="M58" s="124">
        <v>0</v>
      </c>
      <c r="N58" s="124">
        <f t="shared" si="12"/>
        <v>12298800</v>
      </c>
      <c r="O58" s="148" t="s">
        <v>171</v>
      </c>
      <c r="S58" s="120"/>
      <c r="T58" s="120"/>
      <c r="U58" s="120"/>
      <c r="V58" s="120"/>
      <c r="W58" s="120"/>
      <c r="X58" s="120"/>
      <c r="AA58" s="120"/>
      <c r="AB58" s="120"/>
      <c r="AC58" s="120"/>
      <c r="AD58" s="120"/>
      <c r="AE58" s="120"/>
      <c r="AF58" s="120"/>
    </row>
    <row r="59" spans="1:32" s="74" customFormat="1" ht="20.100000000000001" customHeight="1">
      <c r="C59" s="126" t="s">
        <v>172</v>
      </c>
      <c r="D59" s="125"/>
      <c r="E59" s="123" t="s">
        <v>151</v>
      </c>
      <c r="F59" s="144">
        <v>10249</v>
      </c>
      <c r="G59" s="124"/>
      <c r="H59" s="124">
        <f t="shared" si="9"/>
        <v>0</v>
      </c>
      <c r="I59" s="124">
        <v>0</v>
      </c>
      <c r="J59" s="124">
        <f t="shared" si="10"/>
        <v>0</v>
      </c>
      <c r="K59" s="124">
        <v>800</v>
      </c>
      <c r="L59" s="124">
        <f t="shared" si="11"/>
        <v>8199200</v>
      </c>
      <c r="M59" s="124">
        <v>0</v>
      </c>
      <c r="N59" s="124">
        <f t="shared" si="12"/>
        <v>8199200</v>
      </c>
      <c r="O59" s="148"/>
    </row>
    <row r="60" spans="1:32" s="74" customFormat="1" ht="20.100000000000001" customHeight="1">
      <c r="C60" s="126" t="s">
        <v>173</v>
      </c>
      <c r="D60" s="125"/>
      <c r="E60" s="123" t="s">
        <v>151</v>
      </c>
      <c r="F60" s="144">
        <v>10249</v>
      </c>
      <c r="G60" s="124"/>
      <c r="H60" s="124">
        <f t="shared" si="9"/>
        <v>0</v>
      </c>
      <c r="I60" s="124">
        <v>0</v>
      </c>
      <c r="J60" s="124">
        <f t="shared" si="10"/>
        <v>0</v>
      </c>
      <c r="K60" s="124">
        <v>120</v>
      </c>
      <c r="L60" s="124">
        <f t="shared" si="11"/>
        <v>1229880</v>
      </c>
      <c r="M60" s="124">
        <v>0</v>
      </c>
      <c r="N60" s="124">
        <f t="shared" si="12"/>
        <v>1229880</v>
      </c>
      <c r="O60" s="148"/>
    </row>
    <row r="61" spans="1:32" s="74" customFormat="1" ht="20.100000000000001" customHeight="1">
      <c r="C61" s="127" t="s">
        <v>115</v>
      </c>
      <c r="D61" s="128"/>
      <c r="E61" s="129"/>
      <c r="F61" s="130"/>
      <c r="G61" s="130"/>
      <c r="H61" s="131">
        <f>SUM(H44:H60)</f>
        <v>16380250</v>
      </c>
      <c r="I61" s="131" t="s">
        <v>116</v>
      </c>
      <c r="J61" s="131">
        <f>SUM(J44:J60)</f>
        <v>36931074</v>
      </c>
      <c r="K61" s="131" t="s">
        <v>116</v>
      </c>
      <c r="L61" s="131">
        <f>SUM(L44:L60)</f>
        <v>9429080</v>
      </c>
      <c r="M61" s="131" t="s">
        <v>116</v>
      </c>
      <c r="N61" s="131">
        <f>SUM(N44:N60)</f>
        <v>62740404</v>
      </c>
      <c r="O61" s="149"/>
    </row>
    <row r="62" spans="1:32" s="74" customFormat="1" ht="20.100000000000001" customHeight="1">
      <c r="C62" s="107" t="s">
        <v>174</v>
      </c>
      <c r="D62" s="111"/>
      <c r="E62" s="112"/>
      <c r="F62" s="146"/>
      <c r="G62" s="113"/>
      <c r="H62" s="113"/>
      <c r="I62" s="113"/>
      <c r="J62" s="113"/>
      <c r="K62" s="113"/>
      <c r="L62" s="113"/>
      <c r="M62" s="113"/>
      <c r="N62" s="113"/>
      <c r="O62" s="150"/>
    </row>
    <row r="63" spans="1:32" s="74" customFormat="1" ht="20.100000000000001" customHeight="1">
      <c r="C63" s="126" t="s">
        <v>175</v>
      </c>
      <c r="D63" s="125" t="s">
        <v>176</v>
      </c>
      <c r="E63" s="123" t="s">
        <v>127</v>
      </c>
      <c r="F63" s="144">
        <v>72</v>
      </c>
      <c r="G63" s="124">
        <v>220000</v>
      </c>
      <c r="H63" s="124">
        <f>G63*F63</f>
        <v>15840000</v>
      </c>
      <c r="I63" s="124">
        <v>12406950</v>
      </c>
      <c r="J63" s="124">
        <f t="shared" ref="J63:J68" si="13">I63</f>
        <v>12406950</v>
      </c>
      <c r="K63" s="124">
        <v>0</v>
      </c>
      <c r="L63" s="124">
        <f>K63*F63</f>
        <v>0</v>
      </c>
      <c r="M63" s="124">
        <v>0</v>
      </c>
      <c r="N63" s="124">
        <f>H63+J63+L63</f>
        <v>28246950</v>
      </c>
      <c r="O63" s="148"/>
    </row>
    <row r="64" spans="1:32" ht="20.100000000000001" customHeight="1">
      <c r="A64" s="132"/>
      <c r="B64" s="132"/>
      <c r="C64" s="126" t="s">
        <v>177</v>
      </c>
      <c r="D64" s="125" t="s">
        <v>224</v>
      </c>
      <c r="E64" s="123" t="s">
        <v>178</v>
      </c>
      <c r="F64" s="144">
        <v>15</v>
      </c>
      <c r="G64" s="124">
        <v>100000</v>
      </c>
      <c r="H64" s="124">
        <f t="shared" ref="H64:H76" si="14">G64*F64</f>
        <v>1500000</v>
      </c>
      <c r="I64" s="124">
        <v>248136</v>
      </c>
      <c r="J64" s="124">
        <f t="shared" si="13"/>
        <v>248136</v>
      </c>
      <c r="K64" s="124">
        <v>0</v>
      </c>
      <c r="L64" s="124">
        <f t="shared" ref="L64:L68" si="15">K64*F64</f>
        <v>0</v>
      </c>
      <c r="M64" s="124">
        <v>0</v>
      </c>
      <c r="N64" s="124">
        <f t="shared" ref="N64:N71" si="16">H64+J64+L64</f>
        <v>1748136</v>
      </c>
      <c r="O64" s="148"/>
      <c r="S64" s="31"/>
      <c r="T64" s="31"/>
      <c r="U64" s="31"/>
      <c r="V64" s="31"/>
      <c r="W64" s="31"/>
      <c r="X64" s="31"/>
    </row>
    <row r="65" spans="1:24" ht="20.100000000000001" customHeight="1">
      <c r="A65" s="132"/>
      <c r="B65" s="132"/>
      <c r="C65" s="126" t="s">
        <v>177</v>
      </c>
      <c r="D65" s="122" t="s">
        <v>225</v>
      </c>
      <c r="E65" s="123" t="s">
        <v>179</v>
      </c>
      <c r="F65" s="144">
        <v>33</v>
      </c>
      <c r="G65" s="124">
        <v>80000</v>
      </c>
      <c r="H65" s="124">
        <f t="shared" si="14"/>
        <v>2640000</v>
      </c>
      <c r="I65" s="124">
        <v>496278</v>
      </c>
      <c r="J65" s="124">
        <f t="shared" si="13"/>
        <v>496278</v>
      </c>
      <c r="K65" s="124">
        <v>0</v>
      </c>
      <c r="L65" s="124">
        <f t="shared" si="15"/>
        <v>0</v>
      </c>
      <c r="M65" s="124">
        <v>0</v>
      </c>
      <c r="N65" s="124">
        <f t="shared" si="16"/>
        <v>3136278</v>
      </c>
      <c r="O65" s="148"/>
      <c r="S65" s="31"/>
      <c r="T65" s="31"/>
      <c r="U65" s="31"/>
      <c r="V65" s="31"/>
      <c r="W65" s="31"/>
      <c r="X65" s="31"/>
    </row>
    <row r="66" spans="1:24" ht="20.100000000000001" customHeight="1">
      <c r="A66" s="132"/>
      <c r="B66" s="132"/>
      <c r="C66" s="126" t="s">
        <v>177</v>
      </c>
      <c r="D66" s="122" t="s">
        <v>226</v>
      </c>
      <c r="E66" s="123" t="s">
        <v>179</v>
      </c>
      <c r="F66" s="144">
        <v>16</v>
      </c>
      <c r="G66" s="124">
        <v>60000</v>
      </c>
      <c r="H66" s="124">
        <f t="shared" si="14"/>
        <v>960000</v>
      </c>
      <c r="I66" s="124">
        <v>248136</v>
      </c>
      <c r="J66" s="124">
        <f t="shared" si="13"/>
        <v>248136</v>
      </c>
      <c r="K66" s="124">
        <v>0</v>
      </c>
      <c r="L66" s="124">
        <f t="shared" si="15"/>
        <v>0</v>
      </c>
      <c r="M66" s="124">
        <v>0</v>
      </c>
      <c r="N66" s="124">
        <f t="shared" si="16"/>
        <v>1208136</v>
      </c>
      <c r="O66" s="148"/>
      <c r="S66" s="31"/>
      <c r="T66" s="31"/>
      <c r="U66" s="31"/>
      <c r="V66" s="31"/>
      <c r="W66" s="31"/>
      <c r="X66" s="31"/>
    </row>
    <row r="67" spans="1:24" ht="20.100000000000001" customHeight="1">
      <c r="A67" s="30" t="s">
        <v>45</v>
      </c>
      <c r="C67" s="121" t="s">
        <v>180</v>
      </c>
      <c r="D67" s="125" t="s">
        <v>230</v>
      </c>
      <c r="E67" s="123" t="s">
        <v>137</v>
      </c>
      <c r="F67" s="144">
        <v>68</v>
      </c>
      <c r="G67" s="124">
        <v>7000</v>
      </c>
      <c r="H67" s="124">
        <f t="shared" si="14"/>
        <v>476000</v>
      </c>
      <c r="I67" s="124">
        <v>2783260</v>
      </c>
      <c r="J67" s="124">
        <f t="shared" si="13"/>
        <v>2783260</v>
      </c>
      <c r="K67" s="124">
        <v>0</v>
      </c>
      <c r="L67" s="124">
        <f t="shared" si="15"/>
        <v>0</v>
      </c>
      <c r="M67" s="124">
        <v>0</v>
      </c>
      <c r="N67" s="124">
        <f t="shared" si="16"/>
        <v>3259260</v>
      </c>
      <c r="O67" s="148"/>
    </row>
    <row r="68" spans="1:24" ht="20.100000000000001" customHeight="1">
      <c r="A68" s="133"/>
      <c r="B68" s="133"/>
      <c r="C68" s="126" t="s">
        <v>181</v>
      </c>
      <c r="D68" s="125" t="s">
        <v>227</v>
      </c>
      <c r="E68" s="123" t="s">
        <v>182</v>
      </c>
      <c r="F68" s="144">
        <v>24</v>
      </c>
      <c r="G68" s="124">
        <v>65000</v>
      </c>
      <c r="H68" s="124">
        <f t="shared" si="14"/>
        <v>1560000</v>
      </c>
      <c r="I68" s="124">
        <v>992544</v>
      </c>
      <c r="J68" s="124">
        <f t="shared" si="13"/>
        <v>992544</v>
      </c>
      <c r="K68" s="124">
        <v>0</v>
      </c>
      <c r="L68" s="124">
        <f t="shared" si="15"/>
        <v>0</v>
      </c>
      <c r="M68" s="124">
        <v>0</v>
      </c>
      <c r="N68" s="124">
        <f t="shared" si="16"/>
        <v>2552544</v>
      </c>
      <c r="O68" s="148"/>
    </row>
    <row r="69" spans="1:24" ht="20.100000000000001" customHeight="1">
      <c r="C69" s="126" t="s">
        <v>183</v>
      </c>
      <c r="D69" s="125"/>
      <c r="E69" s="123" t="s">
        <v>184</v>
      </c>
      <c r="F69" s="144">
        <v>6</v>
      </c>
      <c r="G69" s="124">
        <v>0</v>
      </c>
      <c r="H69" s="124">
        <f t="shared" si="14"/>
        <v>0</v>
      </c>
      <c r="I69" s="124">
        <v>0</v>
      </c>
      <c r="J69" s="124">
        <f t="shared" ref="J69:J76" si="17">I69*F69</f>
        <v>0</v>
      </c>
      <c r="K69" s="124">
        <v>650000</v>
      </c>
      <c r="L69" s="124">
        <f t="shared" ref="L69:L76" si="18">K69*F69</f>
        <v>3900000</v>
      </c>
      <c r="M69" s="124">
        <v>0</v>
      </c>
      <c r="N69" s="124">
        <f t="shared" si="16"/>
        <v>3900000</v>
      </c>
      <c r="O69" s="148"/>
    </row>
    <row r="70" spans="1:24" ht="20.100000000000001" customHeight="1">
      <c r="C70" s="126" t="s">
        <v>185</v>
      </c>
      <c r="D70" s="125"/>
      <c r="E70" s="123" t="s">
        <v>184</v>
      </c>
      <c r="F70" s="144">
        <v>2</v>
      </c>
      <c r="G70" s="124">
        <v>0</v>
      </c>
      <c r="H70" s="124">
        <f t="shared" si="14"/>
        <v>0</v>
      </c>
      <c r="I70" s="124">
        <v>0</v>
      </c>
      <c r="J70" s="124">
        <f t="shared" si="17"/>
        <v>0</v>
      </c>
      <c r="K70" s="124">
        <v>750000</v>
      </c>
      <c r="L70" s="124">
        <f t="shared" si="18"/>
        <v>1500000</v>
      </c>
      <c r="M70" s="124">
        <v>0</v>
      </c>
      <c r="N70" s="124">
        <f t="shared" si="16"/>
        <v>1500000</v>
      </c>
      <c r="O70" s="148"/>
    </row>
    <row r="71" spans="1:24" ht="20.100000000000001" customHeight="1">
      <c r="C71" s="126" t="s">
        <v>186</v>
      </c>
      <c r="D71" s="125"/>
      <c r="E71" s="123" t="s">
        <v>120</v>
      </c>
      <c r="F71" s="144">
        <v>1</v>
      </c>
      <c r="G71" s="124">
        <v>1000000</v>
      </c>
      <c r="H71" s="124">
        <f t="shared" si="14"/>
        <v>1000000</v>
      </c>
      <c r="I71" s="124">
        <v>0</v>
      </c>
      <c r="J71" s="124">
        <f t="shared" si="17"/>
        <v>0</v>
      </c>
      <c r="K71" s="124">
        <v>200000</v>
      </c>
      <c r="L71" s="124">
        <f t="shared" si="18"/>
        <v>200000</v>
      </c>
      <c r="M71" s="124">
        <v>0</v>
      </c>
      <c r="N71" s="124">
        <f t="shared" si="16"/>
        <v>1200000</v>
      </c>
      <c r="O71" s="148" t="s">
        <v>187</v>
      </c>
    </row>
    <row r="72" spans="1:24" ht="20.100000000000001" customHeight="1">
      <c r="C72" s="127" t="s">
        <v>128</v>
      </c>
      <c r="D72" s="128"/>
      <c r="E72" s="129"/>
      <c r="F72" s="130"/>
      <c r="G72" s="130"/>
      <c r="H72" s="131">
        <f>SUM(H63:H71)</f>
        <v>23976000</v>
      </c>
      <c r="I72" s="131" t="s">
        <v>117</v>
      </c>
      <c r="J72" s="131">
        <f>SUM(J63:J71)</f>
        <v>17175304</v>
      </c>
      <c r="K72" s="131" t="s">
        <v>117</v>
      </c>
      <c r="L72" s="131">
        <f>SUM(L63:L71)</f>
        <v>5600000</v>
      </c>
      <c r="M72" s="131" t="s">
        <v>116</v>
      </c>
      <c r="N72" s="131">
        <f>SUM(N63:N71)</f>
        <v>46751304</v>
      </c>
      <c r="O72" s="149"/>
    </row>
    <row r="73" spans="1:24" ht="20.100000000000001" customHeight="1">
      <c r="C73" s="107" t="s">
        <v>216</v>
      </c>
      <c r="D73" s="116"/>
      <c r="E73" s="112"/>
      <c r="F73" s="146"/>
      <c r="G73" s="113"/>
      <c r="H73" s="113"/>
      <c r="I73" s="113"/>
      <c r="J73" s="113"/>
      <c r="K73" s="113"/>
      <c r="L73" s="113"/>
      <c r="M73" s="113"/>
      <c r="N73" s="113"/>
      <c r="O73" s="150"/>
    </row>
    <row r="74" spans="1:24" ht="20.100000000000001" customHeight="1">
      <c r="C74" s="121" t="s">
        <v>189</v>
      </c>
      <c r="D74" s="125"/>
      <c r="E74" s="123" t="s">
        <v>123</v>
      </c>
      <c r="F74" s="144">
        <v>4</v>
      </c>
      <c r="G74" s="124">
        <v>2000000</v>
      </c>
      <c r="H74" s="124">
        <f>G74*F74</f>
        <v>8000000</v>
      </c>
      <c r="I74" s="124">
        <v>3564780</v>
      </c>
      <c r="J74" s="124">
        <f>I74</f>
        <v>3564780</v>
      </c>
      <c r="K74" s="124">
        <v>150000</v>
      </c>
      <c r="L74" s="124">
        <f t="shared" si="18"/>
        <v>600000</v>
      </c>
      <c r="M74" s="124">
        <f t="shared" ref="M74:M76" si="19">G74+I74+K74</f>
        <v>5714780</v>
      </c>
      <c r="N74" s="124">
        <f>M74*F74</f>
        <v>22859120</v>
      </c>
      <c r="O74" s="148"/>
    </row>
    <row r="75" spans="1:24" ht="20.100000000000001" customHeight="1">
      <c r="C75" s="126" t="s">
        <v>228</v>
      </c>
      <c r="D75" s="125"/>
      <c r="E75" s="123" t="s">
        <v>217</v>
      </c>
      <c r="F75" s="144">
        <v>10</v>
      </c>
      <c r="G75" s="124">
        <v>0</v>
      </c>
      <c r="H75" s="124">
        <f t="shared" si="14"/>
        <v>0</v>
      </c>
      <c r="I75" s="124">
        <f>단가대비표!O22</f>
        <v>236986</v>
      </c>
      <c r="J75" s="124">
        <f t="shared" si="17"/>
        <v>2369860</v>
      </c>
      <c r="K75" s="124">
        <v>0</v>
      </c>
      <c r="L75" s="124">
        <f t="shared" si="18"/>
        <v>0</v>
      </c>
      <c r="M75" s="124">
        <f t="shared" si="19"/>
        <v>236986</v>
      </c>
      <c r="N75" s="124">
        <f t="shared" ref="N75:N76" si="20">M75*F75</f>
        <v>2369860</v>
      </c>
      <c r="O75" s="148"/>
    </row>
    <row r="76" spans="1:24" ht="20.100000000000001" customHeight="1">
      <c r="C76" s="121" t="s">
        <v>190</v>
      </c>
      <c r="D76" s="122"/>
      <c r="E76" s="123" t="s">
        <v>188</v>
      </c>
      <c r="F76" s="144">
        <v>1</v>
      </c>
      <c r="G76" s="124">
        <v>0</v>
      </c>
      <c r="H76" s="124">
        <f t="shared" si="14"/>
        <v>0</v>
      </c>
      <c r="I76" s="124">
        <v>12000000</v>
      </c>
      <c r="J76" s="124">
        <f t="shared" si="17"/>
        <v>12000000</v>
      </c>
      <c r="K76" s="124">
        <v>0</v>
      </c>
      <c r="L76" s="124">
        <f t="shared" si="18"/>
        <v>0</v>
      </c>
      <c r="M76" s="124">
        <f t="shared" si="19"/>
        <v>12000000</v>
      </c>
      <c r="N76" s="124">
        <f t="shared" si="20"/>
        <v>12000000</v>
      </c>
      <c r="O76" s="148"/>
    </row>
    <row r="77" spans="1:24" ht="20.100000000000001" customHeight="1">
      <c r="C77" s="127" t="s">
        <v>128</v>
      </c>
      <c r="D77" s="128"/>
      <c r="E77" s="129"/>
      <c r="F77" s="130"/>
      <c r="G77" s="130"/>
      <c r="H77" s="131">
        <f>SUM(H74:H76)</f>
        <v>8000000</v>
      </c>
      <c r="I77" s="131" t="s">
        <v>117</v>
      </c>
      <c r="J77" s="131">
        <f>SUM(J74:J76)</f>
        <v>17934640</v>
      </c>
      <c r="K77" s="131" t="s">
        <v>117</v>
      </c>
      <c r="L77" s="131">
        <f>SUM(L74:L76)</f>
        <v>600000</v>
      </c>
      <c r="M77" s="131" t="s">
        <v>117</v>
      </c>
      <c r="N77" s="131">
        <f>SUM(N74:N76)</f>
        <v>37228980</v>
      </c>
      <c r="O77" s="149"/>
    </row>
    <row r="78" spans="1:24" ht="20.100000000000001" customHeight="1">
      <c r="C78" s="134"/>
      <c r="D78" s="135"/>
      <c r="E78" s="136"/>
      <c r="F78" s="137"/>
      <c r="G78" s="137"/>
      <c r="H78" s="138"/>
      <c r="I78" s="138"/>
      <c r="J78" s="138"/>
      <c r="K78" s="138"/>
      <c r="L78" s="138"/>
      <c r="M78" s="138"/>
      <c r="N78" s="138"/>
      <c r="O78" s="151"/>
    </row>
    <row r="79" spans="1:24" ht="20.100000000000001" customHeight="1" thickBot="1">
      <c r="C79" s="139" t="s">
        <v>191</v>
      </c>
      <c r="D79" s="140"/>
      <c r="E79" s="141"/>
      <c r="F79" s="142"/>
      <c r="G79" s="142"/>
      <c r="H79" s="142">
        <f>H23+H30+H42+H61+H72+H77</f>
        <v>74304450</v>
      </c>
      <c r="I79" s="142"/>
      <c r="J79" s="142">
        <f>J23+J30+J42+J61+J72+J77</f>
        <v>103295146</v>
      </c>
      <c r="K79" s="142"/>
      <c r="L79" s="142">
        <f>L23+L30+L42+L61+L72+L77</f>
        <v>57609080</v>
      </c>
      <c r="M79" s="142"/>
      <c r="N79" s="142">
        <f>N23+N30+N42+N61+N72+N77</f>
        <v>245903016</v>
      </c>
      <c r="O79" s="152"/>
    </row>
  </sheetData>
  <mergeCells count="12">
    <mergeCell ref="M2:N2"/>
    <mergeCell ref="O2:O3"/>
    <mergeCell ref="C1:O1"/>
    <mergeCell ref="A2:A3"/>
    <mergeCell ref="B2:B3"/>
    <mergeCell ref="C2:C3"/>
    <mergeCell ref="D2:D3"/>
    <mergeCell ref="E2:E3"/>
    <mergeCell ref="F2:F3"/>
    <mergeCell ref="G2:H2"/>
    <mergeCell ref="I2:J2"/>
    <mergeCell ref="K2:L2"/>
  </mergeCells>
  <phoneticPr fontId="1" type="noConversion"/>
  <pageMargins left="0.25" right="0.25"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view="pageBreakPreview" topLeftCell="A23" zoomScaleNormal="115" zoomScaleSheetLayoutView="100" workbookViewId="0">
      <selection activeCell="J29" sqref="J29"/>
    </sheetView>
  </sheetViews>
  <sheetFormatPr defaultRowHeight="16.5"/>
  <cols>
    <col min="1" max="1" width="12.625" style="1" customWidth="1"/>
    <col min="2" max="2" width="28.625" style="1" customWidth="1"/>
    <col min="3" max="3" width="20.625" style="1" customWidth="1"/>
    <col min="4" max="4" width="6.625" style="1" customWidth="1"/>
    <col min="5" max="5" width="14.625" style="1" customWidth="1"/>
    <col min="6" max="6" width="4.625" style="1" customWidth="1"/>
    <col min="7" max="7" width="14.625" style="1" customWidth="1"/>
    <col min="8" max="8" width="4.625" style="1" customWidth="1"/>
    <col min="9" max="9" width="14.625" style="1" customWidth="1"/>
    <col min="10" max="10" width="4.625" style="1" customWidth="1"/>
    <col min="11" max="11" width="14.625" style="1" customWidth="1"/>
    <col min="12" max="12" width="4.625" style="1" customWidth="1"/>
    <col min="13" max="13" width="14.625" style="1" customWidth="1"/>
    <col min="14" max="14" width="4.625" style="1" customWidth="1"/>
    <col min="15" max="15" width="14.625" style="1" customWidth="1"/>
    <col min="16" max="16" width="12.625" style="1" customWidth="1"/>
    <col min="17" max="17" width="9" style="1"/>
    <col min="18" max="18" width="1.625" style="1" customWidth="1"/>
    <col min="19" max="256" width="9" style="1"/>
    <col min="257" max="257" width="12.625" style="1" customWidth="1"/>
    <col min="258" max="258" width="28.625" style="1" customWidth="1"/>
    <col min="259" max="259" width="20.625" style="1" customWidth="1"/>
    <col min="260" max="260" width="6.625" style="1" customWidth="1"/>
    <col min="261" max="261" width="14.625" style="1" customWidth="1"/>
    <col min="262" max="262" width="4.625" style="1" customWidth="1"/>
    <col min="263" max="263" width="14.625" style="1" customWidth="1"/>
    <col min="264" max="264" width="4.625" style="1" customWidth="1"/>
    <col min="265" max="265" width="14.625" style="1" customWidth="1"/>
    <col min="266" max="266" width="4.625" style="1" customWidth="1"/>
    <col min="267" max="267" width="14.625" style="1" customWidth="1"/>
    <col min="268" max="268" width="4.625" style="1" customWidth="1"/>
    <col min="269" max="269" width="14.625" style="1" customWidth="1"/>
    <col min="270" max="270" width="4.625" style="1" customWidth="1"/>
    <col min="271" max="271" width="14.625" style="1" customWidth="1"/>
    <col min="272" max="272" width="12.625" style="1" customWidth="1"/>
    <col min="273" max="273" width="9" style="1"/>
    <col min="274" max="274" width="1.625" style="1" customWidth="1"/>
    <col min="275" max="512" width="9" style="1"/>
    <col min="513" max="513" width="12.625" style="1" customWidth="1"/>
    <col min="514" max="514" width="28.625" style="1" customWidth="1"/>
    <col min="515" max="515" width="20.625" style="1" customWidth="1"/>
    <col min="516" max="516" width="6.625" style="1" customWidth="1"/>
    <col min="517" max="517" width="14.625" style="1" customWidth="1"/>
    <col min="518" max="518" width="4.625" style="1" customWidth="1"/>
    <col min="519" max="519" width="14.625" style="1" customWidth="1"/>
    <col min="520" max="520" width="4.625" style="1" customWidth="1"/>
    <col min="521" max="521" width="14.625" style="1" customWidth="1"/>
    <col min="522" max="522" width="4.625" style="1" customWidth="1"/>
    <col min="523" max="523" width="14.625" style="1" customWidth="1"/>
    <col min="524" max="524" width="4.625" style="1" customWidth="1"/>
    <col min="525" max="525" width="14.625" style="1" customWidth="1"/>
    <col min="526" max="526" width="4.625" style="1" customWidth="1"/>
    <col min="527" max="527" width="14.625" style="1" customWidth="1"/>
    <col min="528" max="528" width="12.625" style="1" customWidth="1"/>
    <col min="529" max="529" width="9" style="1"/>
    <col min="530" max="530" width="1.625" style="1" customWidth="1"/>
    <col min="531" max="768" width="9" style="1"/>
    <col min="769" max="769" width="12.625" style="1" customWidth="1"/>
    <col min="770" max="770" width="28.625" style="1" customWidth="1"/>
    <col min="771" max="771" width="20.625" style="1" customWidth="1"/>
    <col min="772" max="772" width="6.625" style="1" customWidth="1"/>
    <col min="773" max="773" width="14.625" style="1" customWidth="1"/>
    <col min="774" max="774" width="4.625" style="1" customWidth="1"/>
    <col min="775" max="775" width="14.625" style="1" customWidth="1"/>
    <col min="776" max="776" width="4.625" style="1" customWidth="1"/>
    <col min="777" max="777" width="14.625" style="1" customWidth="1"/>
    <col min="778" max="778" width="4.625" style="1" customWidth="1"/>
    <col min="779" max="779" width="14.625" style="1" customWidth="1"/>
    <col min="780" max="780" width="4.625" style="1" customWidth="1"/>
    <col min="781" max="781" width="14.625" style="1" customWidth="1"/>
    <col min="782" max="782" width="4.625" style="1" customWidth="1"/>
    <col min="783" max="783" width="14.625" style="1" customWidth="1"/>
    <col min="784" max="784" width="12.625" style="1" customWidth="1"/>
    <col min="785" max="785" width="9" style="1"/>
    <col min="786" max="786" width="1.625" style="1" customWidth="1"/>
    <col min="787" max="1024" width="9" style="1"/>
    <col min="1025" max="1025" width="12.625" style="1" customWidth="1"/>
    <col min="1026" max="1026" width="28.625" style="1" customWidth="1"/>
    <col min="1027" max="1027" width="20.625" style="1" customWidth="1"/>
    <col min="1028" max="1028" width="6.625" style="1" customWidth="1"/>
    <col min="1029" max="1029" width="14.625" style="1" customWidth="1"/>
    <col min="1030" max="1030" width="4.625" style="1" customWidth="1"/>
    <col min="1031" max="1031" width="14.625" style="1" customWidth="1"/>
    <col min="1032" max="1032" width="4.625" style="1" customWidth="1"/>
    <col min="1033" max="1033" width="14.625" style="1" customWidth="1"/>
    <col min="1034" max="1034" width="4.625" style="1" customWidth="1"/>
    <col min="1035" max="1035" width="14.625" style="1" customWidth="1"/>
    <col min="1036" max="1036" width="4.625" style="1" customWidth="1"/>
    <col min="1037" max="1037" width="14.625" style="1" customWidth="1"/>
    <col min="1038" max="1038" width="4.625" style="1" customWidth="1"/>
    <col min="1039" max="1039" width="14.625" style="1" customWidth="1"/>
    <col min="1040" max="1040" width="12.625" style="1" customWidth="1"/>
    <col min="1041" max="1041" width="9" style="1"/>
    <col min="1042" max="1042" width="1.625" style="1" customWidth="1"/>
    <col min="1043" max="1280" width="9" style="1"/>
    <col min="1281" max="1281" width="12.625" style="1" customWidth="1"/>
    <col min="1282" max="1282" width="28.625" style="1" customWidth="1"/>
    <col min="1283" max="1283" width="20.625" style="1" customWidth="1"/>
    <col min="1284" max="1284" width="6.625" style="1" customWidth="1"/>
    <col min="1285" max="1285" width="14.625" style="1" customWidth="1"/>
    <col min="1286" max="1286" width="4.625" style="1" customWidth="1"/>
    <col min="1287" max="1287" width="14.625" style="1" customWidth="1"/>
    <col min="1288" max="1288" width="4.625" style="1" customWidth="1"/>
    <col min="1289" max="1289" width="14.625" style="1" customWidth="1"/>
    <col min="1290" max="1290" width="4.625" style="1" customWidth="1"/>
    <col min="1291" max="1291" width="14.625" style="1" customWidth="1"/>
    <col min="1292" max="1292" width="4.625" style="1" customWidth="1"/>
    <col min="1293" max="1293" width="14.625" style="1" customWidth="1"/>
    <col min="1294" max="1294" width="4.625" style="1" customWidth="1"/>
    <col min="1295" max="1295" width="14.625" style="1" customWidth="1"/>
    <col min="1296" max="1296" width="12.625" style="1" customWidth="1"/>
    <col min="1297" max="1297" width="9" style="1"/>
    <col min="1298" max="1298" width="1.625" style="1" customWidth="1"/>
    <col min="1299" max="1536" width="9" style="1"/>
    <col min="1537" max="1537" width="12.625" style="1" customWidth="1"/>
    <col min="1538" max="1538" width="28.625" style="1" customWidth="1"/>
    <col min="1539" max="1539" width="20.625" style="1" customWidth="1"/>
    <col min="1540" max="1540" width="6.625" style="1" customWidth="1"/>
    <col min="1541" max="1541" width="14.625" style="1" customWidth="1"/>
    <col min="1542" max="1542" width="4.625" style="1" customWidth="1"/>
    <col min="1543" max="1543" width="14.625" style="1" customWidth="1"/>
    <col min="1544" max="1544" width="4.625" style="1" customWidth="1"/>
    <col min="1545" max="1545" width="14.625" style="1" customWidth="1"/>
    <col min="1546" max="1546" width="4.625" style="1" customWidth="1"/>
    <col min="1547" max="1547" width="14.625" style="1" customWidth="1"/>
    <col min="1548" max="1548" width="4.625" style="1" customWidth="1"/>
    <col min="1549" max="1549" width="14.625" style="1" customWidth="1"/>
    <col min="1550" max="1550" width="4.625" style="1" customWidth="1"/>
    <col min="1551" max="1551" width="14.625" style="1" customWidth="1"/>
    <col min="1552" max="1552" width="12.625" style="1" customWidth="1"/>
    <col min="1553" max="1553" width="9" style="1"/>
    <col min="1554" max="1554" width="1.625" style="1" customWidth="1"/>
    <col min="1555" max="1792" width="9" style="1"/>
    <col min="1793" max="1793" width="12.625" style="1" customWidth="1"/>
    <col min="1794" max="1794" width="28.625" style="1" customWidth="1"/>
    <col min="1795" max="1795" width="20.625" style="1" customWidth="1"/>
    <col min="1796" max="1796" width="6.625" style="1" customWidth="1"/>
    <col min="1797" max="1797" width="14.625" style="1" customWidth="1"/>
    <col min="1798" max="1798" width="4.625" style="1" customWidth="1"/>
    <col min="1799" max="1799" width="14.625" style="1" customWidth="1"/>
    <col min="1800" max="1800" width="4.625" style="1" customWidth="1"/>
    <col min="1801" max="1801" width="14.625" style="1" customWidth="1"/>
    <col min="1802" max="1802" width="4.625" style="1" customWidth="1"/>
    <col min="1803" max="1803" width="14.625" style="1" customWidth="1"/>
    <col min="1804" max="1804" width="4.625" style="1" customWidth="1"/>
    <col min="1805" max="1805" width="14.625" style="1" customWidth="1"/>
    <col min="1806" max="1806" width="4.625" style="1" customWidth="1"/>
    <col min="1807" max="1807" width="14.625" style="1" customWidth="1"/>
    <col min="1808" max="1808" width="12.625" style="1" customWidth="1"/>
    <col min="1809" max="1809" width="9" style="1"/>
    <col min="1810" max="1810" width="1.625" style="1" customWidth="1"/>
    <col min="1811" max="2048" width="9" style="1"/>
    <col min="2049" max="2049" width="12.625" style="1" customWidth="1"/>
    <col min="2050" max="2050" width="28.625" style="1" customWidth="1"/>
    <col min="2051" max="2051" width="20.625" style="1" customWidth="1"/>
    <col min="2052" max="2052" width="6.625" style="1" customWidth="1"/>
    <col min="2053" max="2053" width="14.625" style="1" customWidth="1"/>
    <col min="2054" max="2054" width="4.625" style="1" customWidth="1"/>
    <col min="2055" max="2055" width="14.625" style="1" customWidth="1"/>
    <col min="2056" max="2056" width="4.625" style="1" customWidth="1"/>
    <col min="2057" max="2057" width="14.625" style="1" customWidth="1"/>
    <col min="2058" max="2058" width="4.625" style="1" customWidth="1"/>
    <col min="2059" max="2059" width="14.625" style="1" customWidth="1"/>
    <col min="2060" max="2060" width="4.625" style="1" customWidth="1"/>
    <col min="2061" max="2061" width="14.625" style="1" customWidth="1"/>
    <col min="2062" max="2062" width="4.625" style="1" customWidth="1"/>
    <col min="2063" max="2063" width="14.625" style="1" customWidth="1"/>
    <col min="2064" max="2064" width="12.625" style="1" customWidth="1"/>
    <col min="2065" max="2065" width="9" style="1"/>
    <col min="2066" max="2066" width="1.625" style="1" customWidth="1"/>
    <col min="2067" max="2304" width="9" style="1"/>
    <col min="2305" max="2305" width="12.625" style="1" customWidth="1"/>
    <col min="2306" max="2306" width="28.625" style="1" customWidth="1"/>
    <col min="2307" max="2307" width="20.625" style="1" customWidth="1"/>
    <col min="2308" max="2308" width="6.625" style="1" customWidth="1"/>
    <col min="2309" max="2309" width="14.625" style="1" customWidth="1"/>
    <col min="2310" max="2310" width="4.625" style="1" customWidth="1"/>
    <col min="2311" max="2311" width="14.625" style="1" customWidth="1"/>
    <col min="2312" max="2312" width="4.625" style="1" customWidth="1"/>
    <col min="2313" max="2313" width="14.625" style="1" customWidth="1"/>
    <col min="2314" max="2314" width="4.625" style="1" customWidth="1"/>
    <col min="2315" max="2315" width="14.625" style="1" customWidth="1"/>
    <col min="2316" max="2316" width="4.625" style="1" customWidth="1"/>
    <col min="2317" max="2317" width="14.625" style="1" customWidth="1"/>
    <col min="2318" max="2318" width="4.625" style="1" customWidth="1"/>
    <col min="2319" max="2319" width="14.625" style="1" customWidth="1"/>
    <col min="2320" max="2320" width="12.625" style="1" customWidth="1"/>
    <col min="2321" max="2321" width="9" style="1"/>
    <col min="2322" max="2322" width="1.625" style="1" customWidth="1"/>
    <col min="2323" max="2560" width="9" style="1"/>
    <col min="2561" max="2561" width="12.625" style="1" customWidth="1"/>
    <col min="2562" max="2562" width="28.625" style="1" customWidth="1"/>
    <col min="2563" max="2563" width="20.625" style="1" customWidth="1"/>
    <col min="2564" max="2564" width="6.625" style="1" customWidth="1"/>
    <col min="2565" max="2565" width="14.625" style="1" customWidth="1"/>
    <col min="2566" max="2566" width="4.625" style="1" customWidth="1"/>
    <col min="2567" max="2567" width="14.625" style="1" customWidth="1"/>
    <col min="2568" max="2568" width="4.625" style="1" customWidth="1"/>
    <col min="2569" max="2569" width="14.625" style="1" customWidth="1"/>
    <col min="2570" max="2570" width="4.625" style="1" customWidth="1"/>
    <col min="2571" max="2571" width="14.625" style="1" customWidth="1"/>
    <col min="2572" max="2572" width="4.625" style="1" customWidth="1"/>
    <col min="2573" max="2573" width="14.625" style="1" customWidth="1"/>
    <col min="2574" max="2574" width="4.625" style="1" customWidth="1"/>
    <col min="2575" max="2575" width="14.625" style="1" customWidth="1"/>
    <col min="2576" max="2576" width="12.625" style="1" customWidth="1"/>
    <col min="2577" max="2577" width="9" style="1"/>
    <col min="2578" max="2578" width="1.625" style="1" customWidth="1"/>
    <col min="2579" max="2816" width="9" style="1"/>
    <col min="2817" max="2817" width="12.625" style="1" customWidth="1"/>
    <col min="2818" max="2818" width="28.625" style="1" customWidth="1"/>
    <col min="2819" max="2819" width="20.625" style="1" customWidth="1"/>
    <col min="2820" max="2820" width="6.625" style="1" customWidth="1"/>
    <col min="2821" max="2821" width="14.625" style="1" customWidth="1"/>
    <col min="2822" max="2822" width="4.625" style="1" customWidth="1"/>
    <col min="2823" max="2823" width="14.625" style="1" customWidth="1"/>
    <col min="2824" max="2824" width="4.625" style="1" customWidth="1"/>
    <col min="2825" max="2825" width="14.625" style="1" customWidth="1"/>
    <col min="2826" max="2826" width="4.625" style="1" customWidth="1"/>
    <col min="2827" max="2827" width="14.625" style="1" customWidth="1"/>
    <col min="2828" max="2828" width="4.625" style="1" customWidth="1"/>
    <col min="2829" max="2829" width="14.625" style="1" customWidth="1"/>
    <col min="2830" max="2830" width="4.625" style="1" customWidth="1"/>
    <col min="2831" max="2831" width="14.625" style="1" customWidth="1"/>
    <col min="2832" max="2832" width="12.625" style="1" customWidth="1"/>
    <col min="2833" max="2833" width="9" style="1"/>
    <col min="2834" max="2834" width="1.625" style="1" customWidth="1"/>
    <col min="2835" max="3072" width="9" style="1"/>
    <col min="3073" max="3073" width="12.625" style="1" customWidth="1"/>
    <col min="3074" max="3074" width="28.625" style="1" customWidth="1"/>
    <col min="3075" max="3075" width="20.625" style="1" customWidth="1"/>
    <col min="3076" max="3076" width="6.625" style="1" customWidth="1"/>
    <col min="3077" max="3077" width="14.625" style="1" customWidth="1"/>
    <col min="3078" max="3078" width="4.625" style="1" customWidth="1"/>
    <col min="3079" max="3079" width="14.625" style="1" customWidth="1"/>
    <col min="3080" max="3080" width="4.625" style="1" customWidth="1"/>
    <col min="3081" max="3081" width="14.625" style="1" customWidth="1"/>
    <col min="3082" max="3082" width="4.625" style="1" customWidth="1"/>
    <col min="3083" max="3083" width="14.625" style="1" customWidth="1"/>
    <col min="3084" max="3084" width="4.625" style="1" customWidth="1"/>
    <col min="3085" max="3085" width="14.625" style="1" customWidth="1"/>
    <col min="3086" max="3086" width="4.625" style="1" customWidth="1"/>
    <col min="3087" max="3087" width="14.625" style="1" customWidth="1"/>
    <col min="3088" max="3088" width="12.625" style="1" customWidth="1"/>
    <col min="3089" max="3089" width="9" style="1"/>
    <col min="3090" max="3090" width="1.625" style="1" customWidth="1"/>
    <col min="3091" max="3328" width="9" style="1"/>
    <col min="3329" max="3329" width="12.625" style="1" customWidth="1"/>
    <col min="3330" max="3330" width="28.625" style="1" customWidth="1"/>
    <col min="3331" max="3331" width="20.625" style="1" customWidth="1"/>
    <col min="3332" max="3332" width="6.625" style="1" customWidth="1"/>
    <col min="3333" max="3333" width="14.625" style="1" customWidth="1"/>
    <col min="3334" max="3334" width="4.625" style="1" customWidth="1"/>
    <col min="3335" max="3335" width="14.625" style="1" customWidth="1"/>
    <col min="3336" max="3336" width="4.625" style="1" customWidth="1"/>
    <col min="3337" max="3337" width="14.625" style="1" customWidth="1"/>
    <col min="3338" max="3338" width="4.625" style="1" customWidth="1"/>
    <col min="3339" max="3339" width="14.625" style="1" customWidth="1"/>
    <col min="3340" max="3340" width="4.625" style="1" customWidth="1"/>
    <col min="3341" max="3341" width="14.625" style="1" customWidth="1"/>
    <col min="3342" max="3342" width="4.625" style="1" customWidth="1"/>
    <col min="3343" max="3343" width="14.625" style="1" customWidth="1"/>
    <col min="3344" max="3344" width="12.625" style="1" customWidth="1"/>
    <col min="3345" max="3345" width="9" style="1"/>
    <col min="3346" max="3346" width="1.625" style="1" customWidth="1"/>
    <col min="3347" max="3584" width="9" style="1"/>
    <col min="3585" max="3585" width="12.625" style="1" customWidth="1"/>
    <col min="3586" max="3586" width="28.625" style="1" customWidth="1"/>
    <col min="3587" max="3587" width="20.625" style="1" customWidth="1"/>
    <col min="3588" max="3588" width="6.625" style="1" customWidth="1"/>
    <col min="3589" max="3589" width="14.625" style="1" customWidth="1"/>
    <col min="3590" max="3590" width="4.625" style="1" customWidth="1"/>
    <col min="3591" max="3591" width="14.625" style="1" customWidth="1"/>
    <col min="3592" max="3592" width="4.625" style="1" customWidth="1"/>
    <col min="3593" max="3593" width="14.625" style="1" customWidth="1"/>
    <col min="3594" max="3594" width="4.625" style="1" customWidth="1"/>
    <col min="3595" max="3595" width="14.625" style="1" customWidth="1"/>
    <col min="3596" max="3596" width="4.625" style="1" customWidth="1"/>
    <col min="3597" max="3597" width="14.625" style="1" customWidth="1"/>
    <col min="3598" max="3598" width="4.625" style="1" customWidth="1"/>
    <col min="3599" max="3599" width="14.625" style="1" customWidth="1"/>
    <col min="3600" max="3600" width="12.625" style="1" customWidth="1"/>
    <col min="3601" max="3601" width="9" style="1"/>
    <col min="3602" max="3602" width="1.625" style="1" customWidth="1"/>
    <col min="3603" max="3840" width="9" style="1"/>
    <col min="3841" max="3841" width="12.625" style="1" customWidth="1"/>
    <col min="3842" max="3842" width="28.625" style="1" customWidth="1"/>
    <col min="3843" max="3843" width="20.625" style="1" customWidth="1"/>
    <col min="3844" max="3844" width="6.625" style="1" customWidth="1"/>
    <col min="3845" max="3845" width="14.625" style="1" customWidth="1"/>
    <col min="3846" max="3846" width="4.625" style="1" customWidth="1"/>
    <col min="3847" max="3847" width="14.625" style="1" customWidth="1"/>
    <col min="3848" max="3848" width="4.625" style="1" customWidth="1"/>
    <col min="3849" max="3849" width="14.625" style="1" customWidth="1"/>
    <col min="3850" max="3850" width="4.625" style="1" customWidth="1"/>
    <col min="3851" max="3851" width="14.625" style="1" customWidth="1"/>
    <col min="3852" max="3852" width="4.625" style="1" customWidth="1"/>
    <col min="3853" max="3853" width="14.625" style="1" customWidth="1"/>
    <col min="3854" max="3854" width="4.625" style="1" customWidth="1"/>
    <col min="3855" max="3855" width="14.625" style="1" customWidth="1"/>
    <col min="3856" max="3856" width="12.625" style="1" customWidth="1"/>
    <col min="3857" max="3857" width="9" style="1"/>
    <col min="3858" max="3858" width="1.625" style="1" customWidth="1"/>
    <col min="3859" max="4096" width="9" style="1"/>
    <col min="4097" max="4097" width="12.625" style="1" customWidth="1"/>
    <col min="4098" max="4098" width="28.625" style="1" customWidth="1"/>
    <col min="4099" max="4099" width="20.625" style="1" customWidth="1"/>
    <col min="4100" max="4100" width="6.625" style="1" customWidth="1"/>
    <col min="4101" max="4101" width="14.625" style="1" customWidth="1"/>
    <col min="4102" max="4102" width="4.625" style="1" customWidth="1"/>
    <col min="4103" max="4103" width="14.625" style="1" customWidth="1"/>
    <col min="4104" max="4104" width="4.625" style="1" customWidth="1"/>
    <col min="4105" max="4105" width="14.625" style="1" customWidth="1"/>
    <col min="4106" max="4106" width="4.625" style="1" customWidth="1"/>
    <col min="4107" max="4107" width="14.625" style="1" customWidth="1"/>
    <col min="4108" max="4108" width="4.625" style="1" customWidth="1"/>
    <col min="4109" max="4109" width="14.625" style="1" customWidth="1"/>
    <col min="4110" max="4110" width="4.625" style="1" customWidth="1"/>
    <col min="4111" max="4111" width="14.625" style="1" customWidth="1"/>
    <col min="4112" max="4112" width="12.625" style="1" customWidth="1"/>
    <col min="4113" max="4113" width="9" style="1"/>
    <col min="4114" max="4114" width="1.625" style="1" customWidth="1"/>
    <col min="4115" max="4352" width="9" style="1"/>
    <col min="4353" max="4353" width="12.625" style="1" customWidth="1"/>
    <col min="4354" max="4354" width="28.625" style="1" customWidth="1"/>
    <col min="4355" max="4355" width="20.625" style="1" customWidth="1"/>
    <col min="4356" max="4356" width="6.625" style="1" customWidth="1"/>
    <col min="4357" max="4357" width="14.625" style="1" customWidth="1"/>
    <col min="4358" max="4358" width="4.625" style="1" customWidth="1"/>
    <col min="4359" max="4359" width="14.625" style="1" customWidth="1"/>
    <col min="4360" max="4360" width="4.625" style="1" customWidth="1"/>
    <col min="4361" max="4361" width="14.625" style="1" customWidth="1"/>
    <col min="4362" max="4362" width="4.625" style="1" customWidth="1"/>
    <col min="4363" max="4363" width="14.625" style="1" customWidth="1"/>
    <col min="4364" max="4364" width="4.625" style="1" customWidth="1"/>
    <col min="4365" max="4365" width="14.625" style="1" customWidth="1"/>
    <col min="4366" max="4366" width="4.625" style="1" customWidth="1"/>
    <col min="4367" max="4367" width="14.625" style="1" customWidth="1"/>
    <col min="4368" max="4368" width="12.625" style="1" customWidth="1"/>
    <col min="4369" max="4369" width="9" style="1"/>
    <col min="4370" max="4370" width="1.625" style="1" customWidth="1"/>
    <col min="4371" max="4608" width="9" style="1"/>
    <col min="4609" max="4609" width="12.625" style="1" customWidth="1"/>
    <col min="4610" max="4610" width="28.625" style="1" customWidth="1"/>
    <col min="4611" max="4611" width="20.625" style="1" customWidth="1"/>
    <col min="4612" max="4612" width="6.625" style="1" customWidth="1"/>
    <col min="4613" max="4613" width="14.625" style="1" customWidth="1"/>
    <col min="4614" max="4614" width="4.625" style="1" customWidth="1"/>
    <col min="4615" max="4615" width="14.625" style="1" customWidth="1"/>
    <col min="4616" max="4616" width="4.625" style="1" customWidth="1"/>
    <col min="4617" max="4617" width="14.625" style="1" customWidth="1"/>
    <col min="4618" max="4618" width="4.625" style="1" customWidth="1"/>
    <col min="4619" max="4619" width="14.625" style="1" customWidth="1"/>
    <col min="4620" max="4620" width="4.625" style="1" customWidth="1"/>
    <col min="4621" max="4621" width="14.625" style="1" customWidth="1"/>
    <col min="4622" max="4622" width="4.625" style="1" customWidth="1"/>
    <col min="4623" max="4623" width="14.625" style="1" customWidth="1"/>
    <col min="4624" max="4624" width="12.625" style="1" customWidth="1"/>
    <col min="4625" max="4625" width="9" style="1"/>
    <col min="4626" max="4626" width="1.625" style="1" customWidth="1"/>
    <col min="4627" max="4864" width="9" style="1"/>
    <col min="4865" max="4865" width="12.625" style="1" customWidth="1"/>
    <col min="4866" max="4866" width="28.625" style="1" customWidth="1"/>
    <col min="4867" max="4867" width="20.625" style="1" customWidth="1"/>
    <col min="4868" max="4868" width="6.625" style="1" customWidth="1"/>
    <col min="4869" max="4869" width="14.625" style="1" customWidth="1"/>
    <col min="4870" max="4870" width="4.625" style="1" customWidth="1"/>
    <col min="4871" max="4871" width="14.625" style="1" customWidth="1"/>
    <col min="4872" max="4872" width="4.625" style="1" customWidth="1"/>
    <col min="4873" max="4873" width="14.625" style="1" customWidth="1"/>
    <col min="4874" max="4874" width="4.625" style="1" customWidth="1"/>
    <col min="4875" max="4875" width="14.625" style="1" customWidth="1"/>
    <col min="4876" max="4876" width="4.625" style="1" customWidth="1"/>
    <col min="4877" max="4877" width="14.625" style="1" customWidth="1"/>
    <col min="4878" max="4878" width="4.625" style="1" customWidth="1"/>
    <col min="4879" max="4879" width="14.625" style="1" customWidth="1"/>
    <col min="4880" max="4880" width="12.625" style="1" customWidth="1"/>
    <col min="4881" max="4881" width="9" style="1"/>
    <col min="4882" max="4882" width="1.625" style="1" customWidth="1"/>
    <col min="4883" max="5120" width="9" style="1"/>
    <col min="5121" max="5121" width="12.625" style="1" customWidth="1"/>
    <col min="5122" max="5122" width="28.625" style="1" customWidth="1"/>
    <col min="5123" max="5123" width="20.625" style="1" customWidth="1"/>
    <col min="5124" max="5124" width="6.625" style="1" customWidth="1"/>
    <col min="5125" max="5125" width="14.625" style="1" customWidth="1"/>
    <col min="5126" max="5126" width="4.625" style="1" customWidth="1"/>
    <col min="5127" max="5127" width="14.625" style="1" customWidth="1"/>
    <col min="5128" max="5128" width="4.625" style="1" customWidth="1"/>
    <col min="5129" max="5129" width="14.625" style="1" customWidth="1"/>
    <col min="5130" max="5130" width="4.625" style="1" customWidth="1"/>
    <col min="5131" max="5131" width="14.625" style="1" customWidth="1"/>
    <col min="5132" max="5132" width="4.625" style="1" customWidth="1"/>
    <col min="5133" max="5133" width="14.625" style="1" customWidth="1"/>
    <col min="5134" max="5134" width="4.625" style="1" customWidth="1"/>
    <col min="5135" max="5135" width="14.625" style="1" customWidth="1"/>
    <col min="5136" max="5136" width="12.625" style="1" customWidth="1"/>
    <col min="5137" max="5137" width="9" style="1"/>
    <col min="5138" max="5138" width="1.625" style="1" customWidth="1"/>
    <col min="5139" max="5376" width="9" style="1"/>
    <col min="5377" max="5377" width="12.625" style="1" customWidth="1"/>
    <col min="5378" max="5378" width="28.625" style="1" customWidth="1"/>
    <col min="5379" max="5379" width="20.625" style="1" customWidth="1"/>
    <col min="5380" max="5380" width="6.625" style="1" customWidth="1"/>
    <col min="5381" max="5381" width="14.625" style="1" customWidth="1"/>
    <col min="5382" max="5382" width="4.625" style="1" customWidth="1"/>
    <col min="5383" max="5383" width="14.625" style="1" customWidth="1"/>
    <col min="5384" max="5384" width="4.625" style="1" customWidth="1"/>
    <col min="5385" max="5385" width="14.625" style="1" customWidth="1"/>
    <col min="5386" max="5386" width="4.625" style="1" customWidth="1"/>
    <col min="5387" max="5387" width="14.625" style="1" customWidth="1"/>
    <col min="5388" max="5388" width="4.625" style="1" customWidth="1"/>
    <col min="5389" max="5389" width="14.625" style="1" customWidth="1"/>
    <col min="5390" max="5390" width="4.625" style="1" customWidth="1"/>
    <col min="5391" max="5391" width="14.625" style="1" customWidth="1"/>
    <col min="5392" max="5392" width="12.625" style="1" customWidth="1"/>
    <col min="5393" max="5393" width="9" style="1"/>
    <col min="5394" max="5394" width="1.625" style="1" customWidth="1"/>
    <col min="5395" max="5632" width="9" style="1"/>
    <col min="5633" max="5633" width="12.625" style="1" customWidth="1"/>
    <col min="5634" max="5634" width="28.625" style="1" customWidth="1"/>
    <col min="5635" max="5635" width="20.625" style="1" customWidth="1"/>
    <col min="5636" max="5636" width="6.625" style="1" customWidth="1"/>
    <col min="5637" max="5637" width="14.625" style="1" customWidth="1"/>
    <col min="5638" max="5638" width="4.625" style="1" customWidth="1"/>
    <col min="5639" max="5639" width="14.625" style="1" customWidth="1"/>
    <col min="5640" max="5640" width="4.625" style="1" customWidth="1"/>
    <col min="5641" max="5641" width="14.625" style="1" customWidth="1"/>
    <col min="5642" max="5642" width="4.625" style="1" customWidth="1"/>
    <col min="5643" max="5643" width="14.625" style="1" customWidth="1"/>
    <col min="5644" max="5644" width="4.625" style="1" customWidth="1"/>
    <col min="5645" max="5645" width="14.625" style="1" customWidth="1"/>
    <col min="5646" max="5646" width="4.625" style="1" customWidth="1"/>
    <col min="5647" max="5647" width="14.625" style="1" customWidth="1"/>
    <col min="5648" max="5648" width="12.625" style="1" customWidth="1"/>
    <col min="5649" max="5649" width="9" style="1"/>
    <col min="5650" max="5650" width="1.625" style="1" customWidth="1"/>
    <col min="5651" max="5888" width="9" style="1"/>
    <col min="5889" max="5889" width="12.625" style="1" customWidth="1"/>
    <col min="5890" max="5890" width="28.625" style="1" customWidth="1"/>
    <col min="5891" max="5891" width="20.625" style="1" customWidth="1"/>
    <col min="5892" max="5892" width="6.625" style="1" customWidth="1"/>
    <col min="5893" max="5893" width="14.625" style="1" customWidth="1"/>
    <col min="5894" max="5894" width="4.625" style="1" customWidth="1"/>
    <col min="5895" max="5895" width="14.625" style="1" customWidth="1"/>
    <col min="5896" max="5896" width="4.625" style="1" customWidth="1"/>
    <col min="5897" max="5897" width="14.625" style="1" customWidth="1"/>
    <col min="5898" max="5898" width="4.625" style="1" customWidth="1"/>
    <col min="5899" max="5899" width="14.625" style="1" customWidth="1"/>
    <col min="5900" max="5900" width="4.625" style="1" customWidth="1"/>
    <col min="5901" max="5901" width="14.625" style="1" customWidth="1"/>
    <col min="5902" max="5902" width="4.625" style="1" customWidth="1"/>
    <col min="5903" max="5903" width="14.625" style="1" customWidth="1"/>
    <col min="5904" max="5904" width="12.625" style="1" customWidth="1"/>
    <col min="5905" max="5905" width="9" style="1"/>
    <col min="5906" max="5906" width="1.625" style="1" customWidth="1"/>
    <col min="5907" max="6144" width="9" style="1"/>
    <col min="6145" max="6145" width="12.625" style="1" customWidth="1"/>
    <col min="6146" max="6146" width="28.625" style="1" customWidth="1"/>
    <col min="6147" max="6147" width="20.625" style="1" customWidth="1"/>
    <col min="6148" max="6148" width="6.625" style="1" customWidth="1"/>
    <col min="6149" max="6149" width="14.625" style="1" customWidth="1"/>
    <col min="6150" max="6150" width="4.625" style="1" customWidth="1"/>
    <col min="6151" max="6151" width="14.625" style="1" customWidth="1"/>
    <col min="6152" max="6152" width="4.625" style="1" customWidth="1"/>
    <col min="6153" max="6153" width="14.625" style="1" customWidth="1"/>
    <col min="6154" max="6154" width="4.625" style="1" customWidth="1"/>
    <col min="6155" max="6155" width="14.625" style="1" customWidth="1"/>
    <col min="6156" max="6156" width="4.625" style="1" customWidth="1"/>
    <col min="6157" max="6157" width="14.625" style="1" customWidth="1"/>
    <col min="6158" max="6158" width="4.625" style="1" customWidth="1"/>
    <col min="6159" max="6159" width="14.625" style="1" customWidth="1"/>
    <col min="6160" max="6160" width="12.625" style="1" customWidth="1"/>
    <col min="6161" max="6161" width="9" style="1"/>
    <col min="6162" max="6162" width="1.625" style="1" customWidth="1"/>
    <col min="6163" max="6400" width="9" style="1"/>
    <col min="6401" max="6401" width="12.625" style="1" customWidth="1"/>
    <col min="6402" max="6402" width="28.625" style="1" customWidth="1"/>
    <col min="6403" max="6403" width="20.625" style="1" customWidth="1"/>
    <col min="6404" max="6404" width="6.625" style="1" customWidth="1"/>
    <col min="6405" max="6405" width="14.625" style="1" customWidth="1"/>
    <col min="6406" max="6406" width="4.625" style="1" customWidth="1"/>
    <col min="6407" max="6407" width="14.625" style="1" customWidth="1"/>
    <col min="6408" max="6408" width="4.625" style="1" customWidth="1"/>
    <col min="6409" max="6409" width="14.625" style="1" customWidth="1"/>
    <col min="6410" max="6410" width="4.625" style="1" customWidth="1"/>
    <col min="6411" max="6411" width="14.625" style="1" customWidth="1"/>
    <col min="6412" max="6412" width="4.625" style="1" customWidth="1"/>
    <col min="6413" max="6413" width="14.625" style="1" customWidth="1"/>
    <col min="6414" max="6414" width="4.625" style="1" customWidth="1"/>
    <col min="6415" max="6415" width="14.625" style="1" customWidth="1"/>
    <col min="6416" max="6416" width="12.625" style="1" customWidth="1"/>
    <col min="6417" max="6417" width="9" style="1"/>
    <col min="6418" max="6418" width="1.625" style="1" customWidth="1"/>
    <col min="6419" max="6656" width="9" style="1"/>
    <col min="6657" max="6657" width="12.625" style="1" customWidth="1"/>
    <col min="6658" max="6658" width="28.625" style="1" customWidth="1"/>
    <col min="6659" max="6659" width="20.625" style="1" customWidth="1"/>
    <col min="6660" max="6660" width="6.625" style="1" customWidth="1"/>
    <col min="6661" max="6661" width="14.625" style="1" customWidth="1"/>
    <col min="6662" max="6662" width="4.625" style="1" customWidth="1"/>
    <col min="6663" max="6663" width="14.625" style="1" customWidth="1"/>
    <col min="6664" max="6664" width="4.625" style="1" customWidth="1"/>
    <col min="6665" max="6665" width="14.625" style="1" customWidth="1"/>
    <col min="6666" max="6666" width="4.625" style="1" customWidth="1"/>
    <col min="6667" max="6667" width="14.625" style="1" customWidth="1"/>
    <col min="6668" max="6668" width="4.625" style="1" customWidth="1"/>
    <col min="6669" max="6669" width="14.625" style="1" customWidth="1"/>
    <col min="6670" max="6670" width="4.625" style="1" customWidth="1"/>
    <col min="6671" max="6671" width="14.625" style="1" customWidth="1"/>
    <col min="6672" max="6672" width="12.625" style="1" customWidth="1"/>
    <col min="6673" max="6673" width="9" style="1"/>
    <col min="6674" max="6674" width="1.625" style="1" customWidth="1"/>
    <col min="6675" max="6912" width="9" style="1"/>
    <col min="6913" max="6913" width="12.625" style="1" customWidth="1"/>
    <col min="6914" max="6914" width="28.625" style="1" customWidth="1"/>
    <col min="6915" max="6915" width="20.625" style="1" customWidth="1"/>
    <col min="6916" max="6916" width="6.625" style="1" customWidth="1"/>
    <col min="6917" max="6917" width="14.625" style="1" customWidth="1"/>
    <col min="6918" max="6918" width="4.625" style="1" customWidth="1"/>
    <col min="6919" max="6919" width="14.625" style="1" customWidth="1"/>
    <col min="6920" max="6920" width="4.625" style="1" customWidth="1"/>
    <col min="6921" max="6921" width="14.625" style="1" customWidth="1"/>
    <col min="6922" max="6922" width="4.625" style="1" customWidth="1"/>
    <col min="6923" max="6923" width="14.625" style="1" customWidth="1"/>
    <col min="6924" max="6924" width="4.625" style="1" customWidth="1"/>
    <col min="6925" max="6925" width="14.625" style="1" customWidth="1"/>
    <col min="6926" max="6926" width="4.625" style="1" customWidth="1"/>
    <col min="6927" max="6927" width="14.625" style="1" customWidth="1"/>
    <col min="6928" max="6928" width="12.625" style="1" customWidth="1"/>
    <col min="6929" max="6929" width="9" style="1"/>
    <col min="6930" max="6930" width="1.625" style="1" customWidth="1"/>
    <col min="6931" max="7168" width="9" style="1"/>
    <col min="7169" max="7169" width="12.625" style="1" customWidth="1"/>
    <col min="7170" max="7170" width="28.625" style="1" customWidth="1"/>
    <col min="7171" max="7171" width="20.625" style="1" customWidth="1"/>
    <col min="7172" max="7172" width="6.625" style="1" customWidth="1"/>
    <col min="7173" max="7173" width="14.625" style="1" customWidth="1"/>
    <col min="7174" max="7174" width="4.625" style="1" customWidth="1"/>
    <col min="7175" max="7175" width="14.625" style="1" customWidth="1"/>
    <col min="7176" max="7176" width="4.625" style="1" customWidth="1"/>
    <col min="7177" max="7177" width="14.625" style="1" customWidth="1"/>
    <col min="7178" max="7178" width="4.625" style="1" customWidth="1"/>
    <col min="7179" max="7179" width="14.625" style="1" customWidth="1"/>
    <col min="7180" max="7180" width="4.625" style="1" customWidth="1"/>
    <col min="7181" max="7181" width="14.625" style="1" customWidth="1"/>
    <col min="7182" max="7182" width="4.625" style="1" customWidth="1"/>
    <col min="7183" max="7183" width="14.625" style="1" customWidth="1"/>
    <col min="7184" max="7184" width="12.625" style="1" customWidth="1"/>
    <col min="7185" max="7185" width="9" style="1"/>
    <col min="7186" max="7186" width="1.625" style="1" customWidth="1"/>
    <col min="7187" max="7424" width="9" style="1"/>
    <col min="7425" max="7425" width="12.625" style="1" customWidth="1"/>
    <col min="7426" max="7426" width="28.625" style="1" customWidth="1"/>
    <col min="7427" max="7427" width="20.625" style="1" customWidth="1"/>
    <col min="7428" max="7428" width="6.625" style="1" customWidth="1"/>
    <col min="7429" max="7429" width="14.625" style="1" customWidth="1"/>
    <col min="7430" max="7430" width="4.625" style="1" customWidth="1"/>
    <col min="7431" max="7431" width="14.625" style="1" customWidth="1"/>
    <col min="7432" max="7432" width="4.625" style="1" customWidth="1"/>
    <col min="7433" max="7433" width="14.625" style="1" customWidth="1"/>
    <col min="7434" max="7434" width="4.625" style="1" customWidth="1"/>
    <col min="7435" max="7435" width="14.625" style="1" customWidth="1"/>
    <col min="7436" max="7436" width="4.625" style="1" customWidth="1"/>
    <col min="7437" max="7437" width="14.625" style="1" customWidth="1"/>
    <col min="7438" max="7438" width="4.625" style="1" customWidth="1"/>
    <col min="7439" max="7439" width="14.625" style="1" customWidth="1"/>
    <col min="7440" max="7440" width="12.625" style="1" customWidth="1"/>
    <col min="7441" max="7441" width="9" style="1"/>
    <col min="7442" max="7442" width="1.625" style="1" customWidth="1"/>
    <col min="7443" max="7680" width="9" style="1"/>
    <col min="7681" max="7681" width="12.625" style="1" customWidth="1"/>
    <col min="7682" max="7682" width="28.625" style="1" customWidth="1"/>
    <col min="7683" max="7683" width="20.625" style="1" customWidth="1"/>
    <col min="7684" max="7684" width="6.625" style="1" customWidth="1"/>
    <col min="7685" max="7685" width="14.625" style="1" customWidth="1"/>
    <col min="7686" max="7686" width="4.625" style="1" customWidth="1"/>
    <col min="7687" max="7687" width="14.625" style="1" customWidth="1"/>
    <col min="7688" max="7688" width="4.625" style="1" customWidth="1"/>
    <col min="7689" max="7689" width="14.625" style="1" customWidth="1"/>
    <col min="7690" max="7690" width="4.625" style="1" customWidth="1"/>
    <col min="7691" max="7691" width="14.625" style="1" customWidth="1"/>
    <col min="7692" max="7692" width="4.625" style="1" customWidth="1"/>
    <col min="7693" max="7693" width="14.625" style="1" customWidth="1"/>
    <col min="7694" max="7694" width="4.625" style="1" customWidth="1"/>
    <col min="7695" max="7695" width="14.625" style="1" customWidth="1"/>
    <col min="7696" max="7696" width="12.625" style="1" customWidth="1"/>
    <col min="7697" max="7697" width="9" style="1"/>
    <col min="7698" max="7698" width="1.625" style="1" customWidth="1"/>
    <col min="7699" max="7936" width="9" style="1"/>
    <col min="7937" max="7937" width="12.625" style="1" customWidth="1"/>
    <col min="7938" max="7938" width="28.625" style="1" customWidth="1"/>
    <col min="7939" max="7939" width="20.625" style="1" customWidth="1"/>
    <col min="7940" max="7940" width="6.625" style="1" customWidth="1"/>
    <col min="7941" max="7941" width="14.625" style="1" customWidth="1"/>
    <col min="7942" max="7942" width="4.625" style="1" customWidth="1"/>
    <col min="7943" max="7943" width="14.625" style="1" customWidth="1"/>
    <col min="7944" max="7944" width="4.625" style="1" customWidth="1"/>
    <col min="7945" max="7945" width="14.625" style="1" customWidth="1"/>
    <col min="7946" max="7946" width="4.625" style="1" customWidth="1"/>
    <col min="7947" max="7947" width="14.625" style="1" customWidth="1"/>
    <col min="7948" max="7948" width="4.625" style="1" customWidth="1"/>
    <col min="7949" max="7949" width="14.625" style="1" customWidth="1"/>
    <col min="7950" max="7950" width="4.625" style="1" customWidth="1"/>
    <col min="7951" max="7951" width="14.625" style="1" customWidth="1"/>
    <col min="7952" max="7952" width="12.625" style="1" customWidth="1"/>
    <col min="7953" max="7953" width="9" style="1"/>
    <col min="7954" max="7954" width="1.625" style="1" customWidth="1"/>
    <col min="7955" max="8192" width="9" style="1"/>
    <col min="8193" max="8193" width="12.625" style="1" customWidth="1"/>
    <col min="8194" max="8194" width="28.625" style="1" customWidth="1"/>
    <col min="8195" max="8195" width="20.625" style="1" customWidth="1"/>
    <col min="8196" max="8196" width="6.625" style="1" customWidth="1"/>
    <col min="8197" max="8197" width="14.625" style="1" customWidth="1"/>
    <col min="8198" max="8198" width="4.625" style="1" customWidth="1"/>
    <col min="8199" max="8199" width="14.625" style="1" customWidth="1"/>
    <col min="8200" max="8200" width="4.625" style="1" customWidth="1"/>
    <col min="8201" max="8201" width="14.625" style="1" customWidth="1"/>
    <col min="8202" max="8202" width="4.625" style="1" customWidth="1"/>
    <col min="8203" max="8203" width="14.625" style="1" customWidth="1"/>
    <col min="8204" max="8204" width="4.625" style="1" customWidth="1"/>
    <col min="8205" max="8205" width="14.625" style="1" customWidth="1"/>
    <col min="8206" max="8206" width="4.625" style="1" customWidth="1"/>
    <col min="8207" max="8207" width="14.625" style="1" customWidth="1"/>
    <col min="8208" max="8208" width="12.625" style="1" customWidth="1"/>
    <col min="8209" max="8209" width="9" style="1"/>
    <col min="8210" max="8210" width="1.625" style="1" customWidth="1"/>
    <col min="8211" max="8448" width="9" style="1"/>
    <col min="8449" max="8449" width="12.625" style="1" customWidth="1"/>
    <col min="8450" max="8450" width="28.625" style="1" customWidth="1"/>
    <col min="8451" max="8451" width="20.625" style="1" customWidth="1"/>
    <col min="8452" max="8452" width="6.625" style="1" customWidth="1"/>
    <col min="8453" max="8453" width="14.625" style="1" customWidth="1"/>
    <col min="8454" max="8454" width="4.625" style="1" customWidth="1"/>
    <col min="8455" max="8455" width="14.625" style="1" customWidth="1"/>
    <col min="8456" max="8456" width="4.625" style="1" customWidth="1"/>
    <col min="8457" max="8457" width="14.625" style="1" customWidth="1"/>
    <col min="8458" max="8458" width="4.625" style="1" customWidth="1"/>
    <col min="8459" max="8459" width="14.625" style="1" customWidth="1"/>
    <col min="8460" max="8460" width="4.625" style="1" customWidth="1"/>
    <col min="8461" max="8461" width="14.625" style="1" customWidth="1"/>
    <col min="8462" max="8462" width="4.625" style="1" customWidth="1"/>
    <col min="8463" max="8463" width="14.625" style="1" customWidth="1"/>
    <col min="8464" max="8464" width="12.625" style="1" customWidth="1"/>
    <col min="8465" max="8465" width="9" style="1"/>
    <col min="8466" max="8466" width="1.625" style="1" customWidth="1"/>
    <col min="8467" max="8704" width="9" style="1"/>
    <col min="8705" max="8705" width="12.625" style="1" customWidth="1"/>
    <col min="8706" max="8706" width="28.625" style="1" customWidth="1"/>
    <col min="8707" max="8707" width="20.625" style="1" customWidth="1"/>
    <col min="8708" max="8708" width="6.625" style="1" customWidth="1"/>
    <col min="8709" max="8709" width="14.625" style="1" customWidth="1"/>
    <col min="8710" max="8710" width="4.625" style="1" customWidth="1"/>
    <col min="8711" max="8711" width="14.625" style="1" customWidth="1"/>
    <col min="8712" max="8712" width="4.625" style="1" customWidth="1"/>
    <col min="8713" max="8713" width="14.625" style="1" customWidth="1"/>
    <col min="8714" max="8714" width="4.625" style="1" customWidth="1"/>
    <col min="8715" max="8715" width="14.625" style="1" customWidth="1"/>
    <col min="8716" max="8716" width="4.625" style="1" customWidth="1"/>
    <col min="8717" max="8717" width="14.625" style="1" customWidth="1"/>
    <col min="8718" max="8718" width="4.625" style="1" customWidth="1"/>
    <col min="8719" max="8719" width="14.625" style="1" customWidth="1"/>
    <col min="8720" max="8720" width="12.625" style="1" customWidth="1"/>
    <col min="8721" max="8721" width="9" style="1"/>
    <col min="8722" max="8722" width="1.625" style="1" customWidth="1"/>
    <col min="8723" max="8960" width="9" style="1"/>
    <col min="8961" max="8961" width="12.625" style="1" customWidth="1"/>
    <col min="8962" max="8962" width="28.625" style="1" customWidth="1"/>
    <col min="8963" max="8963" width="20.625" style="1" customWidth="1"/>
    <col min="8964" max="8964" width="6.625" style="1" customWidth="1"/>
    <col min="8965" max="8965" width="14.625" style="1" customWidth="1"/>
    <col min="8966" max="8966" width="4.625" style="1" customWidth="1"/>
    <col min="8967" max="8967" width="14.625" style="1" customWidth="1"/>
    <col min="8968" max="8968" width="4.625" style="1" customWidth="1"/>
    <col min="8969" max="8969" width="14.625" style="1" customWidth="1"/>
    <col min="8970" max="8970" width="4.625" style="1" customWidth="1"/>
    <col min="8971" max="8971" width="14.625" style="1" customWidth="1"/>
    <col min="8972" max="8972" width="4.625" style="1" customWidth="1"/>
    <col min="8973" max="8973" width="14.625" style="1" customWidth="1"/>
    <col min="8974" max="8974" width="4.625" style="1" customWidth="1"/>
    <col min="8975" max="8975" width="14.625" style="1" customWidth="1"/>
    <col min="8976" max="8976" width="12.625" style="1" customWidth="1"/>
    <col min="8977" max="8977" width="9" style="1"/>
    <col min="8978" max="8978" width="1.625" style="1" customWidth="1"/>
    <col min="8979" max="9216" width="9" style="1"/>
    <col min="9217" max="9217" width="12.625" style="1" customWidth="1"/>
    <col min="9218" max="9218" width="28.625" style="1" customWidth="1"/>
    <col min="9219" max="9219" width="20.625" style="1" customWidth="1"/>
    <col min="9220" max="9220" width="6.625" style="1" customWidth="1"/>
    <col min="9221" max="9221" width="14.625" style="1" customWidth="1"/>
    <col min="9222" max="9222" width="4.625" style="1" customWidth="1"/>
    <col min="9223" max="9223" width="14.625" style="1" customWidth="1"/>
    <col min="9224" max="9224" width="4.625" style="1" customWidth="1"/>
    <col min="9225" max="9225" width="14.625" style="1" customWidth="1"/>
    <col min="9226" max="9226" width="4.625" style="1" customWidth="1"/>
    <col min="9227" max="9227" width="14.625" style="1" customWidth="1"/>
    <col min="9228" max="9228" width="4.625" style="1" customWidth="1"/>
    <col min="9229" max="9229" width="14.625" style="1" customWidth="1"/>
    <col min="9230" max="9230" width="4.625" style="1" customWidth="1"/>
    <col min="9231" max="9231" width="14.625" style="1" customWidth="1"/>
    <col min="9232" max="9232" width="12.625" style="1" customWidth="1"/>
    <col min="9233" max="9233" width="9" style="1"/>
    <col min="9234" max="9234" width="1.625" style="1" customWidth="1"/>
    <col min="9235" max="9472" width="9" style="1"/>
    <col min="9473" max="9473" width="12.625" style="1" customWidth="1"/>
    <col min="9474" max="9474" width="28.625" style="1" customWidth="1"/>
    <col min="9475" max="9475" width="20.625" style="1" customWidth="1"/>
    <col min="9476" max="9476" width="6.625" style="1" customWidth="1"/>
    <col min="9477" max="9477" width="14.625" style="1" customWidth="1"/>
    <col min="9478" max="9478" width="4.625" style="1" customWidth="1"/>
    <col min="9479" max="9479" width="14.625" style="1" customWidth="1"/>
    <col min="9480" max="9480" width="4.625" style="1" customWidth="1"/>
    <col min="9481" max="9481" width="14.625" style="1" customWidth="1"/>
    <col min="9482" max="9482" width="4.625" style="1" customWidth="1"/>
    <col min="9483" max="9483" width="14.625" style="1" customWidth="1"/>
    <col min="9484" max="9484" width="4.625" style="1" customWidth="1"/>
    <col min="9485" max="9485" width="14.625" style="1" customWidth="1"/>
    <col min="9486" max="9486" width="4.625" style="1" customWidth="1"/>
    <col min="9487" max="9487" width="14.625" style="1" customWidth="1"/>
    <col min="9488" max="9488" width="12.625" style="1" customWidth="1"/>
    <col min="9489" max="9489" width="9" style="1"/>
    <col min="9490" max="9490" width="1.625" style="1" customWidth="1"/>
    <col min="9491" max="9728" width="9" style="1"/>
    <col min="9729" max="9729" width="12.625" style="1" customWidth="1"/>
    <col min="9730" max="9730" width="28.625" style="1" customWidth="1"/>
    <col min="9731" max="9731" width="20.625" style="1" customWidth="1"/>
    <col min="9732" max="9732" width="6.625" style="1" customWidth="1"/>
    <col min="9733" max="9733" width="14.625" style="1" customWidth="1"/>
    <col min="9734" max="9734" width="4.625" style="1" customWidth="1"/>
    <col min="9735" max="9735" width="14.625" style="1" customWidth="1"/>
    <col min="9736" max="9736" width="4.625" style="1" customWidth="1"/>
    <col min="9737" max="9737" width="14.625" style="1" customWidth="1"/>
    <col min="9738" max="9738" width="4.625" style="1" customWidth="1"/>
    <col min="9739" max="9739" width="14.625" style="1" customWidth="1"/>
    <col min="9740" max="9740" width="4.625" style="1" customWidth="1"/>
    <col min="9741" max="9741" width="14.625" style="1" customWidth="1"/>
    <col min="9742" max="9742" width="4.625" style="1" customWidth="1"/>
    <col min="9743" max="9743" width="14.625" style="1" customWidth="1"/>
    <col min="9744" max="9744" width="12.625" style="1" customWidth="1"/>
    <col min="9745" max="9745" width="9" style="1"/>
    <col min="9746" max="9746" width="1.625" style="1" customWidth="1"/>
    <col min="9747" max="9984" width="9" style="1"/>
    <col min="9985" max="9985" width="12.625" style="1" customWidth="1"/>
    <col min="9986" max="9986" width="28.625" style="1" customWidth="1"/>
    <col min="9987" max="9987" width="20.625" style="1" customWidth="1"/>
    <col min="9988" max="9988" width="6.625" style="1" customWidth="1"/>
    <col min="9989" max="9989" width="14.625" style="1" customWidth="1"/>
    <col min="9990" max="9990" width="4.625" style="1" customWidth="1"/>
    <col min="9991" max="9991" width="14.625" style="1" customWidth="1"/>
    <col min="9992" max="9992" width="4.625" style="1" customWidth="1"/>
    <col min="9993" max="9993" width="14.625" style="1" customWidth="1"/>
    <col min="9994" max="9994" width="4.625" style="1" customWidth="1"/>
    <col min="9995" max="9995" width="14.625" style="1" customWidth="1"/>
    <col min="9996" max="9996" width="4.625" style="1" customWidth="1"/>
    <col min="9997" max="9997" width="14.625" style="1" customWidth="1"/>
    <col min="9998" max="9998" width="4.625" style="1" customWidth="1"/>
    <col min="9999" max="9999" width="14.625" style="1" customWidth="1"/>
    <col min="10000" max="10000" width="12.625" style="1" customWidth="1"/>
    <col min="10001" max="10001" width="9" style="1"/>
    <col min="10002" max="10002" width="1.625" style="1" customWidth="1"/>
    <col min="10003" max="10240" width="9" style="1"/>
    <col min="10241" max="10241" width="12.625" style="1" customWidth="1"/>
    <col min="10242" max="10242" width="28.625" style="1" customWidth="1"/>
    <col min="10243" max="10243" width="20.625" style="1" customWidth="1"/>
    <col min="10244" max="10244" width="6.625" style="1" customWidth="1"/>
    <col min="10245" max="10245" width="14.625" style="1" customWidth="1"/>
    <col min="10246" max="10246" width="4.625" style="1" customWidth="1"/>
    <col min="10247" max="10247" width="14.625" style="1" customWidth="1"/>
    <col min="10248" max="10248" width="4.625" style="1" customWidth="1"/>
    <col min="10249" max="10249" width="14.625" style="1" customWidth="1"/>
    <col min="10250" max="10250" width="4.625" style="1" customWidth="1"/>
    <col min="10251" max="10251" width="14.625" style="1" customWidth="1"/>
    <col min="10252" max="10252" width="4.625" style="1" customWidth="1"/>
    <col min="10253" max="10253" width="14.625" style="1" customWidth="1"/>
    <col min="10254" max="10254" width="4.625" style="1" customWidth="1"/>
    <col min="10255" max="10255" width="14.625" style="1" customWidth="1"/>
    <col min="10256" max="10256" width="12.625" style="1" customWidth="1"/>
    <col min="10257" max="10257" width="9" style="1"/>
    <col min="10258" max="10258" width="1.625" style="1" customWidth="1"/>
    <col min="10259" max="10496" width="9" style="1"/>
    <col min="10497" max="10497" width="12.625" style="1" customWidth="1"/>
    <col min="10498" max="10498" width="28.625" style="1" customWidth="1"/>
    <col min="10499" max="10499" width="20.625" style="1" customWidth="1"/>
    <col min="10500" max="10500" width="6.625" style="1" customWidth="1"/>
    <col min="10501" max="10501" width="14.625" style="1" customWidth="1"/>
    <col min="10502" max="10502" width="4.625" style="1" customWidth="1"/>
    <col min="10503" max="10503" width="14.625" style="1" customWidth="1"/>
    <col min="10504" max="10504" width="4.625" style="1" customWidth="1"/>
    <col min="10505" max="10505" width="14.625" style="1" customWidth="1"/>
    <col min="10506" max="10506" width="4.625" style="1" customWidth="1"/>
    <col min="10507" max="10507" width="14.625" style="1" customWidth="1"/>
    <col min="10508" max="10508" width="4.625" style="1" customWidth="1"/>
    <col min="10509" max="10509" width="14.625" style="1" customWidth="1"/>
    <col min="10510" max="10510" width="4.625" style="1" customWidth="1"/>
    <col min="10511" max="10511" width="14.625" style="1" customWidth="1"/>
    <col min="10512" max="10512" width="12.625" style="1" customWidth="1"/>
    <col min="10513" max="10513" width="9" style="1"/>
    <col min="10514" max="10514" width="1.625" style="1" customWidth="1"/>
    <col min="10515" max="10752" width="9" style="1"/>
    <col min="10753" max="10753" width="12.625" style="1" customWidth="1"/>
    <col min="10754" max="10754" width="28.625" style="1" customWidth="1"/>
    <col min="10755" max="10755" width="20.625" style="1" customWidth="1"/>
    <col min="10756" max="10756" width="6.625" style="1" customWidth="1"/>
    <col min="10757" max="10757" width="14.625" style="1" customWidth="1"/>
    <col min="10758" max="10758" width="4.625" style="1" customWidth="1"/>
    <col min="10759" max="10759" width="14.625" style="1" customWidth="1"/>
    <col min="10760" max="10760" width="4.625" style="1" customWidth="1"/>
    <col min="10761" max="10761" width="14.625" style="1" customWidth="1"/>
    <col min="10762" max="10762" width="4.625" style="1" customWidth="1"/>
    <col min="10763" max="10763" width="14.625" style="1" customWidth="1"/>
    <col min="10764" max="10764" width="4.625" style="1" customWidth="1"/>
    <col min="10765" max="10765" width="14.625" style="1" customWidth="1"/>
    <col min="10766" max="10766" width="4.625" style="1" customWidth="1"/>
    <col min="10767" max="10767" width="14.625" style="1" customWidth="1"/>
    <col min="10768" max="10768" width="12.625" style="1" customWidth="1"/>
    <col min="10769" max="10769" width="9" style="1"/>
    <col min="10770" max="10770" width="1.625" style="1" customWidth="1"/>
    <col min="10771" max="11008" width="9" style="1"/>
    <col min="11009" max="11009" width="12.625" style="1" customWidth="1"/>
    <col min="11010" max="11010" width="28.625" style="1" customWidth="1"/>
    <col min="11011" max="11011" width="20.625" style="1" customWidth="1"/>
    <col min="11012" max="11012" width="6.625" style="1" customWidth="1"/>
    <col min="11013" max="11013" width="14.625" style="1" customWidth="1"/>
    <col min="11014" max="11014" width="4.625" style="1" customWidth="1"/>
    <col min="11015" max="11015" width="14.625" style="1" customWidth="1"/>
    <col min="11016" max="11016" width="4.625" style="1" customWidth="1"/>
    <col min="11017" max="11017" width="14.625" style="1" customWidth="1"/>
    <col min="11018" max="11018" width="4.625" style="1" customWidth="1"/>
    <col min="11019" max="11019" width="14.625" style="1" customWidth="1"/>
    <col min="11020" max="11020" width="4.625" style="1" customWidth="1"/>
    <col min="11021" max="11021" width="14.625" style="1" customWidth="1"/>
    <col min="11022" max="11022" width="4.625" style="1" customWidth="1"/>
    <col min="11023" max="11023" width="14.625" style="1" customWidth="1"/>
    <col min="11024" max="11024" width="12.625" style="1" customWidth="1"/>
    <col min="11025" max="11025" width="9" style="1"/>
    <col min="11026" max="11026" width="1.625" style="1" customWidth="1"/>
    <col min="11027" max="11264" width="9" style="1"/>
    <col min="11265" max="11265" width="12.625" style="1" customWidth="1"/>
    <col min="11266" max="11266" width="28.625" style="1" customWidth="1"/>
    <col min="11267" max="11267" width="20.625" style="1" customWidth="1"/>
    <col min="11268" max="11268" width="6.625" style="1" customWidth="1"/>
    <col min="11269" max="11269" width="14.625" style="1" customWidth="1"/>
    <col min="11270" max="11270" width="4.625" style="1" customWidth="1"/>
    <col min="11271" max="11271" width="14.625" style="1" customWidth="1"/>
    <col min="11272" max="11272" width="4.625" style="1" customWidth="1"/>
    <col min="11273" max="11273" width="14.625" style="1" customWidth="1"/>
    <col min="11274" max="11274" width="4.625" style="1" customWidth="1"/>
    <col min="11275" max="11275" width="14.625" style="1" customWidth="1"/>
    <col min="11276" max="11276" width="4.625" style="1" customWidth="1"/>
    <col min="11277" max="11277" width="14.625" style="1" customWidth="1"/>
    <col min="11278" max="11278" width="4.625" style="1" customWidth="1"/>
    <col min="11279" max="11279" width="14.625" style="1" customWidth="1"/>
    <col min="11280" max="11280" width="12.625" style="1" customWidth="1"/>
    <col min="11281" max="11281" width="9" style="1"/>
    <col min="11282" max="11282" width="1.625" style="1" customWidth="1"/>
    <col min="11283" max="11520" width="9" style="1"/>
    <col min="11521" max="11521" width="12.625" style="1" customWidth="1"/>
    <col min="11522" max="11522" width="28.625" style="1" customWidth="1"/>
    <col min="11523" max="11523" width="20.625" style="1" customWidth="1"/>
    <col min="11524" max="11524" width="6.625" style="1" customWidth="1"/>
    <col min="11525" max="11525" width="14.625" style="1" customWidth="1"/>
    <col min="11526" max="11526" width="4.625" style="1" customWidth="1"/>
    <col min="11527" max="11527" width="14.625" style="1" customWidth="1"/>
    <col min="11528" max="11528" width="4.625" style="1" customWidth="1"/>
    <col min="11529" max="11529" width="14.625" style="1" customWidth="1"/>
    <col min="11530" max="11530" width="4.625" style="1" customWidth="1"/>
    <col min="11531" max="11531" width="14.625" style="1" customWidth="1"/>
    <col min="11532" max="11532" width="4.625" style="1" customWidth="1"/>
    <col min="11533" max="11533" width="14.625" style="1" customWidth="1"/>
    <col min="11534" max="11534" width="4.625" style="1" customWidth="1"/>
    <col min="11535" max="11535" width="14.625" style="1" customWidth="1"/>
    <col min="11536" max="11536" width="12.625" style="1" customWidth="1"/>
    <col min="11537" max="11537" width="9" style="1"/>
    <col min="11538" max="11538" width="1.625" style="1" customWidth="1"/>
    <col min="11539" max="11776" width="9" style="1"/>
    <col min="11777" max="11777" width="12.625" style="1" customWidth="1"/>
    <col min="11778" max="11778" width="28.625" style="1" customWidth="1"/>
    <col min="11779" max="11779" width="20.625" style="1" customWidth="1"/>
    <col min="11780" max="11780" width="6.625" style="1" customWidth="1"/>
    <col min="11781" max="11781" width="14.625" style="1" customWidth="1"/>
    <col min="11782" max="11782" width="4.625" style="1" customWidth="1"/>
    <col min="11783" max="11783" width="14.625" style="1" customWidth="1"/>
    <col min="11784" max="11784" width="4.625" style="1" customWidth="1"/>
    <col min="11785" max="11785" width="14.625" style="1" customWidth="1"/>
    <col min="11786" max="11786" width="4.625" style="1" customWidth="1"/>
    <col min="11787" max="11787" width="14.625" style="1" customWidth="1"/>
    <col min="11788" max="11788" width="4.625" style="1" customWidth="1"/>
    <col min="11789" max="11789" width="14.625" style="1" customWidth="1"/>
    <col min="11790" max="11790" width="4.625" style="1" customWidth="1"/>
    <col min="11791" max="11791" width="14.625" style="1" customWidth="1"/>
    <col min="11792" max="11792" width="12.625" style="1" customWidth="1"/>
    <col min="11793" max="11793" width="9" style="1"/>
    <col min="11794" max="11794" width="1.625" style="1" customWidth="1"/>
    <col min="11795" max="12032" width="9" style="1"/>
    <col min="12033" max="12033" width="12.625" style="1" customWidth="1"/>
    <col min="12034" max="12034" width="28.625" style="1" customWidth="1"/>
    <col min="12035" max="12035" width="20.625" style="1" customWidth="1"/>
    <col min="12036" max="12036" width="6.625" style="1" customWidth="1"/>
    <col min="12037" max="12037" width="14.625" style="1" customWidth="1"/>
    <col min="12038" max="12038" width="4.625" style="1" customWidth="1"/>
    <col min="12039" max="12039" width="14.625" style="1" customWidth="1"/>
    <col min="12040" max="12040" width="4.625" style="1" customWidth="1"/>
    <col min="12041" max="12041" width="14.625" style="1" customWidth="1"/>
    <col min="12042" max="12042" width="4.625" style="1" customWidth="1"/>
    <col min="12043" max="12043" width="14.625" style="1" customWidth="1"/>
    <col min="12044" max="12044" width="4.625" style="1" customWidth="1"/>
    <col min="12045" max="12045" width="14.625" style="1" customWidth="1"/>
    <col min="12046" max="12046" width="4.625" style="1" customWidth="1"/>
    <col min="12047" max="12047" width="14.625" style="1" customWidth="1"/>
    <col min="12048" max="12048" width="12.625" style="1" customWidth="1"/>
    <col min="12049" max="12049" width="9" style="1"/>
    <col min="12050" max="12050" width="1.625" style="1" customWidth="1"/>
    <col min="12051" max="12288" width="9" style="1"/>
    <col min="12289" max="12289" width="12.625" style="1" customWidth="1"/>
    <col min="12290" max="12290" width="28.625" style="1" customWidth="1"/>
    <col min="12291" max="12291" width="20.625" style="1" customWidth="1"/>
    <col min="12292" max="12292" width="6.625" style="1" customWidth="1"/>
    <col min="12293" max="12293" width="14.625" style="1" customWidth="1"/>
    <col min="12294" max="12294" width="4.625" style="1" customWidth="1"/>
    <col min="12295" max="12295" width="14.625" style="1" customWidth="1"/>
    <col min="12296" max="12296" width="4.625" style="1" customWidth="1"/>
    <col min="12297" max="12297" width="14.625" style="1" customWidth="1"/>
    <col min="12298" max="12298" width="4.625" style="1" customWidth="1"/>
    <col min="12299" max="12299" width="14.625" style="1" customWidth="1"/>
    <col min="12300" max="12300" width="4.625" style="1" customWidth="1"/>
    <col min="12301" max="12301" width="14.625" style="1" customWidth="1"/>
    <col min="12302" max="12302" width="4.625" style="1" customWidth="1"/>
    <col min="12303" max="12303" width="14.625" style="1" customWidth="1"/>
    <col min="12304" max="12304" width="12.625" style="1" customWidth="1"/>
    <col min="12305" max="12305" width="9" style="1"/>
    <col min="12306" max="12306" width="1.625" style="1" customWidth="1"/>
    <col min="12307" max="12544" width="9" style="1"/>
    <col min="12545" max="12545" width="12.625" style="1" customWidth="1"/>
    <col min="12546" max="12546" width="28.625" style="1" customWidth="1"/>
    <col min="12547" max="12547" width="20.625" style="1" customWidth="1"/>
    <col min="12548" max="12548" width="6.625" style="1" customWidth="1"/>
    <col min="12549" max="12549" width="14.625" style="1" customWidth="1"/>
    <col min="12550" max="12550" width="4.625" style="1" customWidth="1"/>
    <col min="12551" max="12551" width="14.625" style="1" customWidth="1"/>
    <col min="12552" max="12552" width="4.625" style="1" customWidth="1"/>
    <col min="12553" max="12553" width="14.625" style="1" customWidth="1"/>
    <col min="12554" max="12554" width="4.625" style="1" customWidth="1"/>
    <col min="12555" max="12555" width="14.625" style="1" customWidth="1"/>
    <col min="12556" max="12556" width="4.625" style="1" customWidth="1"/>
    <col min="12557" max="12557" width="14.625" style="1" customWidth="1"/>
    <col min="12558" max="12558" width="4.625" style="1" customWidth="1"/>
    <col min="12559" max="12559" width="14.625" style="1" customWidth="1"/>
    <col min="12560" max="12560" width="12.625" style="1" customWidth="1"/>
    <col min="12561" max="12561" width="9" style="1"/>
    <col min="12562" max="12562" width="1.625" style="1" customWidth="1"/>
    <col min="12563" max="12800" width="9" style="1"/>
    <col min="12801" max="12801" width="12.625" style="1" customWidth="1"/>
    <col min="12802" max="12802" width="28.625" style="1" customWidth="1"/>
    <col min="12803" max="12803" width="20.625" style="1" customWidth="1"/>
    <col min="12804" max="12804" width="6.625" style="1" customWidth="1"/>
    <col min="12805" max="12805" width="14.625" style="1" customWidth="1"/>
    <col min="12806" max="12806" width="4.625" style="1" customWidth="1"/>
    <col min="12807" max="12807" width="14.625" style="1" customWidth="1"/>
    <col min="12808" max="12808" width="4.625" style="1" customWidth="1"/>
    <col min="12809" max="12809" width="14.625" style="1" customWidth="1"/>
    <col min="12810" max="12810" width="4.625" style="1" customWidth="1"/>
    <col min="12811" max="12811" width="14.625" style="1" customWidth="1"/>
    <col min="12812" max="12812" width="4.625" style="1" customWidth="1"/>
    <col min="12813" max="12813" width="14.625" style="1" customWidth="1"/>
    <col min="12814" max="12814" width="4.625" style="1" customWidth="1"/>
    <col min="12815" max="12815" width="14.625" style="1" customWidth="1"/>
    <col min="12816" max="12816" width="12.625" style="1" customWidth="1"/>
    <col min="12817" max="12817" width="9" style="1"/>
    <col min="12818" max="12818" width="1.625" style="1" customWidth="1"/>
    <col min="12819" max="13056" width="9" style="1"/>
    <col min="13057" max="13057" width="12.625" style="1" customWidth="1"/>
    <col min="13058" max="13058" width="28.625" style="1" customWidth="1"/>
    <col min="13059" max="13059" width="20.625" style="1" customWidth="1"/>
    <col min="13060" max="13060" width="6.625" style="1" customWidth="1"/>
    <col min="13061" max="13061" width="14.625" style="1" customWidth="1"/>
    <col min="13062" max="13062" width="4.625" style="1" customWidth="1"/>
    <col min="13063" max="13063" width="14.625" style="1" customWidth="1"/>
    <col min="13064" max="13064" width="4.625" style="1" customWidth="1"/>
    <col min="13065" max="13065" width="14.625" style="1" customWidth="1"/>
    <col min="13066" max="13066" width="4.625" style="1" customWidth="1"/>
    <col min="13067" max="13067" width="14.625" style="1" customWidth="1"/>
    <col min="13068" max="13068" width="4.625" style="1" customWidth="1"/>
    <col min="13069" max="13069" width="14.625" style="1" customWidth="1"/>
    <col min="13070" max="13070" width="4.625" style="1" customWidth="1"/>
    <col min="13071" max="13071" width="14.625" style="1" customWidth="1"/>
    <col min="13072" max="13072" width="12.625" style="1" customWidth="1"/>
    <col min="13073" max="13073" width="9" style="1"/>
    <col min="13074" max="13074" width="1.625" style="1" customWidth="1"/>
    <col min="13075" max="13312" width="9" style="1"/>
    <col min="13313" max="13313" width="12.625" style="1" customWidth="1"/>
    <col min="13314" max="13314" width="28.625" style="1" customWidth="1"/>
    <col min="13315" max="13315" width="20.625" style="1" customWidth="1"/>
    <col min="13316" max="13316" width="6.625" style="1" customWidth="1"/>
    <col min="13317" max="13317" width="14.625" style="1" customWidth="1"/>
    <col min="13318" max="13318" width="4.625" style="1" customWidth="1"/>
    <col min="13319" max="13319" width="14.625" style="1" customWidth="1"/>
    <col min="13320" max="13320" width="4.625" style="1" customWidth="1"/>
    <col min="13321" max="13321" width="14.625" style="1" customWidth="1"/>
    <col min="13322" max="13322" width="4.625" style="1" customWidth="1"/>
    <col min="13323" max="13323" width="14.625" style="1" customWidth="1"/>
    <col min="13324" max="13324" width="4.625" style="1" customWidth="1"/>
    <col min="13325" max="13325" width="14.625" style="1" customWidth="1"/>
    <col min="13326" max="13326" width="4.625" style="1" customWidth="1"/>
    <col min="13327" max="13327" width="14.625" style="1" customWidth="1"/>
    <col min="13328" max="13328" width="12.625" style="1" customWidth="1"/>
    <col min="13329" max="13329" width="9" style="1"/>
    <col min="13330" max="13330" width="1.625" style="1" customWidth="1"/>
    <col min="13331" max="13568" width="9" style="1"/>
    <col min="13569" max="13569" width="12.625" style="1" customWidth="1"/>
    <col min="13570" max="13570" width="28.625" style="1" customWidth="1"/>
    <col min="13571" max="13571" width="20.625" style="1" customWidth="1"/>
    <col min="13572" max="13572" width="6.625" style="1" customWidth="1"/>
    <col min="13573" max="13573" width="14.625" style="1" customWidth="1"/>
    <col min="13574" max="13574" width="4.625" style="1" customWidth="1"/>
    <col min="13575" max="13575" width="14.625" style="1" customWidth="1"/>
    <col min="13576" max="13576" width="4.625" style="1" customWidth="1"/>
    <col min="13577" max="13577" width="14.625" style="1" customWidth="1"/>
    <col min="13578" max="13578" width="4.625" style="1" customWidth="1"/>
    <col min="13579" max="13579" width="14.625" style="1" customWidth="1"/>
    <col min="13580" max="13580" width="4.625" style="1" customWidth="1"/>
    <col min="13581" max="13581" width="14.625" style="1" customWidth="1"/>
    <col min="13582" max="13582" width="4.625" style="1" customWidth="1"/>
    <col min="13583" max="13583" width="14.625" style="1" customWidth="1"/>
    <col min="13584" max="13584" width="12.625" style="1" customWidth="1"/>
    <col min="13585" max="13585" width="9" style="1"/>
    <col min="13586" max="13586" width="1.625" style="1" customWidth="1"/>
    <col min="13587" max="13824" width="9" style="1"/>
    <col min="13825" max="13825" width="12.625" style="1" customWidth="1"/>
    <col min="13826" max="13826" width="28.625" style="1" customWidth="1"/>
    <col min="13827" max="13827" width="20.625" style="1" customWidth="1"/>
    <col min="13828" max="13828" width="6.625" style="1" customWidth="1"/>
    <col min="13829" max="13829" width="14.625" style="1" customWidth="1"/>
    <col min="13830" max="13830" width="4.625" style="1" customWidth="1"/>
    <col min="13831" max="13831" width="14.625" style="1" customWidth="1"/>
    <col min="13832" max="13832" width="4.625" style="1" customWidth="1"/>
    <col min="13833" max="13833" width="14.625" style="1" customWidth="1"/>
    <col min="13834" max="13834" width="4.625" style="1" customWidth="1"/>
    <col min="13835" max="13835" width="14.625" style="1" customWidth="1"/>
    <col min="13836" max="13836" width="4.625" style="1" customWidth="1"/>
    <col min="13837" max="13837" width="14.625" style="1" customWidth="1"/>
    <col min="13838" max="13838" width="4.625" style="1" customWidth="1"/>
    <col min="13839" max="13839" width="14.625" style="1" customWidth="1"/>
    <col min="13840" max="13840" width="12.625" style="1" customWidth="1"/>
    <col min="13841" max="13841" width="9" style="1"/>
    <col min="13842" max="13842" width="1.625" style="1" customWidth="1"/>
    <col min="13843" max="14080" width="9" style="1"/>
    <col min="14081" max="14081" width="12.625" style="1" customWidth="1"/>
    <col min="14082" max="14082" width="28.625" style="1" customWidth="1"/>
    <col min="14083" max="14083" width="20.625" style="1" customWidth="1"/>
    <col min="14084" max="14084" width="6.625" style="1" customWidth="1"/>
    <col min="14085" max="14085" width="14.625" style="1" customWidth="1"/>
    <col min="14086" max="14086" width="4.625" style="1" customWidth="1"/>
    <col min="14087" max="14087" width="14.625" style="1" customWidth="1"/>
    <col min="14088" max="14088" width="4.625" style="1" customWidth="1"/>
    <col min="14089" max="14089" width="14.625" style="1" customWidth="1"/>
    <col min="14090" max="14090" width="4.625" style="1" customWidth="1"/>
    <col min="14091" max="14091" width="14.625" style="1" customWidth="1"/>
    <col min="14092" max="14092" width="4.625" style="1" customWidth="1"/>
    <col min="14093" max="14093" width="14.625" style="1" customWidth="1"/>
    <col min="14094" max="14094" width="4.625" style="1" customWidth="1"/>
    <col min="14095" max="14095" width="14.625" style="1" customWidth="1"/>
    <col min="14096" max="14096" width="12.625" style="1" customWidth="1"/>
    <col min="14097" max="14097" width="9" style="1"/>
    <col min="14098" max="14098" width="1.625" style="1" customWidth="1"/>
    <col min="14099" max="14336" width="9" style="1"/>
    <col min="14337" max="14337" width="12.625" style="1" customWidth="1"/>
    <col min="14338" max="14338" width="28.625" style="1" customWidth="1"/>
    <col min="14339" max="14339" width="20.625" style="1" customWidth="1"/>
    <col min="14340" max="14340" width="6.625" style="1" customWidth="1"/>
    <col min="14341" max="14341" width="14.625" style="1" customWidth="1"/>
    <col min="14342" max="14342" width="4.625" style="1" customWidth="1"/>
    <col min="14343" max="14343" width="14.625" style="1" customWidth="1"/>
    <col min="14344" max="14344" width="4.625" style="1" customWidth="1"/>
    <col min="14345" max="14345" width="14.625" style="1" customWidth="1"/>
    <col min="14346" max="14346" width="4.625" style="1" customWidth="1"/>
    <col min="14347" max="14347" width="14.625" style="1" customWidth="1"/>
    <col min="14348" max="14348" width="4.625" style="1" customWidth="1"/>
    <col min="14349" max="14349" width="14.625" style="1" customWidth="1"/>
    <col min="14350" max="14350" width="4.625" style="1" customWidth="1"/>
    <col min="14351" max="14351" width="14.625" style="1" customWidth="1"/>
    <col min="14352" max="14352" width="12.625" style="1" customWidth="1"/>
    <col min="14353" max="14353" width="9" style="1"/>
    <col min="14354" max="14354" width="1.625" style="1" customWidth="1"/>
    <col min="14355" max="14592" width="9" style="1"/>
    <col min="14593" max="14593" width="12.625" style="1" customWidth="1"/>
    <col min="14594" max="14594" width="28.625" style="1" customWidth="1"/>
    <col min="14595" max="14595" width="20.625" style="1" customWidth="1"/>
    <col min="14596" max="14596" width="6.625" style="1" customWidth="1"/>
    <col min="14597" max="14597" width="14.625" style="1" customWidth="1"/>
    <col min="14598" max="14598" width="4.625" style="1" customWidth="1"/>
    <col min="14599" max="14599" width="14.625" style="1" customWidth="1"/>
    <col min="14600" max="14600" width="4.625" style="1" customWidth="1"/>
    <col min="14601" max="14601" width="14.625" style="1" customWidth="1"/>
    <col min="14602" max="14602" width="4.625" style="1" customWidth="1"/>
    <col min="14603" max="14603" width="14.625" style="1" customWidth="1"/>
    <col min="14604" max="14604" width="4.625" style="1" customWidth="1"/>
    <col min="14605" max="14605" width="14.625" style="1" customWidth="1"/>
    <col min="14606" max="14606" width="4.625" style="1" customWidth="1"/>
    <col min="14607" max="14607" width="14.625" style="1" customWidth="1"/>
    <col min="14608" max="14608" width="12.625" style="1" customWidth="1"/>
    <col min="14609" max="14609" width="9" style="1"/>
    <col min="14610" max="14610" width="1.625" style="1" customWidth="1"/>
    <col min="14611" max="14848" width="9" style="1"/>
    <col min="14849" max="14849" width="12.625" style="1" customWidth="1"/>
    <col min="14850" max="14850" width="28.625" style="1" customWidth="1"/>
    <col min="14851" max="14851" width="20.625" style="1" customWidth="1"/>
    <col min="14852" max="14852" width="6.625" style="1" customWidth="1"/>
    <col min="14853" max="14853" width="14.625" style="1" customWidth="1"/>
    <col min="14854" max="14854" width="4.625" style="1" customWidth="1"/>
    <col min="14855" max="14855" width="14.625" style="1" customWidth="1"/>
    <col min="14856" max="14856" width="4.625" style="1" customWidth="1"/>
    <col min="14857" max="14857" width="14.625" style="1" customWidth="1"/>
    <col min="14858" max="14858" width="4.625" style="1" customWidth="1"/>
    <col min="14859" max="14859" width="14.625" style="1" customWidth="1"/>
    <col min="14860" max="14860" width="4.625" style="1" customWidth="1"/>
    <col min="14861" max="14861" width="14.625" style="1" customWidth="1"/>
    <col min="14862" max="14862" width="4.625" style="1" customWidth="1"/>
    <col min="14863" max="14863" width="14.625" style="1" customWidth="1"/>
    <col min="14864" max="14864" width="12.625" style="1" customWidth="1"/>
    <col min="14865" max="14865" width="9" style="1"/>
    <col min="14866" max="14866" width="1.625" style="1" customWidth="1"/>
    <col min="14867" max="15104" width="9" style="1"/>
    <col min="15105" max="15105" width="12.625" style="1" customWidth="1"/>
    <col min="15106" max="15106" width="28.625" style="1" customWidth="1"/>
    <col min="15107" max="15107" width="20.625" style="1" customWidth="1"/>
    <col min="15108" max="15108" width="6.625" style="1" customWidth="1"/>
    <col min="15109" max="15109" width="14.625" style="1" customWidth="1"/>
    <col min="15110" max="15110" width="4.625" style="1" customWidth="1"/>
    <col min="15111" max="15111" width="14.625" style="1" customWidth="1"/>
    <col min="15112" max="15112" width="4.625" style="1" customWidth="1"/>
    <col min="15113" max="15113" width="14.625" style="1" customWidth="1"/>
    <col min="15114" max="15114" width="4.625" style="1" customWidth="1"/>
    <col min="15115" max="15115" width="14.625" style="1" customWidth="1"/>
    <col min="15116" max="15116" width="4.625" style="1" customWidth="1"/>
    <col min="15117" max="15117" width="14.625" style="1" customWidth="1"/>
    <col min="15118" max="15118" width="4.625" style="1" customWidth="1"/>
    <col min="15119" max="15119" width="14.625" style="1" customWidth="1"/>
    <col min="15120" max="15120" width="12.625" style="1" customWidth="1"/>
    <col min="15121" max="15121" width="9" style="1"/>
    <col min="15122" max="15122" width="1.625" style="1" customWidth="1"/>
    <col min="15123" max="15360" width="9" style="1"/>
    <col min="15361" max="15361" width="12.625" style="1" customWidth="1"/>
    <col min="15362" max="15362" width="28.625" style="1" customWidth="1"/>
    <col min="15363" max="15363" width="20.625" style="1" customWidth="1"/>
    <col min="15364" max="15364" width="6.625" style="1" customWidth="1"/>
    <col min="15365" max="15365" width="14.625" style="1" customWidth="1"/>
    <col min="15366" max="15366" width="4.625" style="1" customWidth="1"/>
    <col min="15367" max="15367" width="14.625" style="1" customWidth="1"/>
    <col min="15368" max="15368" width="4.625" style="1" customWidth="1"/>
    <col min="15369" max="15369" width="14.625" style="1" customWidth="1"/>
    <col min="15370" max="15370" width="4.625" style="1" customWidth="1"/>
    <col min="15371" max="15371" width="14.625" style="1" customWidth="1"/>
    <col min="15372" max="15372" width="4.625" style="1" customWidth="1"/>
    <col min="15373" max="15373" width="14.625" style="1" customWidth="1"/>
    <col min="15374" max="15374" width="4.625" style="1" customWidth="1"/>
    <col min="15375" max="15375" width="14.625" style="1" customWidth="1"/>
    <col min="15376" max="15376" width="12.625" style="1" customWidth="1"/>
    <col min="15377" max="15377" width="9" style="1"/>
    <col min="15378" max="15378" width="1.625" style="1" customWidth="1"/>
    <col min="15379" max="15616" width="9" style="1"/>
    <col min="15617" max="15617" width="12.625" style="1" customWidth="1"/>
    <col min="15618" max="15618" width="28.625" style="1" customWidth="1"/>
    <col min="15619" max="15619" width="20.625" style="1" customWidth="1"/>
    <col min="15620" max="15620" width="6.625" style="1" customWidth="1"/>
    <col min="15621" max="15621" width="14.625" style="1" customWidth="1"/>
    <col min="15622" max="15622" width="4.625" style="1" customWidth="1"/>
    <col min="15623" max="15623" width="14.625" style="1" customWidth="1"/>
    <col min="15624" max="15624" width="4.625" style="1" customWidth="1"/>
    <col min="15625" max="15625" width="14.625" style="1" customWidth="1"/>
    <col min="15626" max="15626" width="4.625" style="1" customWidth="1"/>
    <col min="15627" max="15627" width="14.625" style="1" customWidth="1"/>
    <col min="15628" max="15628" width="4.625" style="1" customWidth="1"/>
    <col min="15629" max="15629" width="14.625" style="1" customWidth="1"/>
    <col min="15630" max="15630" width="4.625" style="1" customWidth="1"/>
    <col min="15631" max="15631" width="14.625" style="1" customWidth="1"/>
    <col min="15632" max="15632" width="12.625" style="1" customWidth="1"/>
    <col min="15633" max="15633" width="9" style="1"/>
    <col min="15634" max="15634" width="1.625" style="1" customWidth="1"/>
    <col min="15635" max="15872" width="9" style="1"/>
    <col min="15873" max="15873" width="12.625" style="1" customWidth="1"/>
    <col min="15874" max="15874" width="28.625" style="1" customWidth="1"/>
    <col min="15875" max="15875" width="20.625" style="1" customWidth="1"/>
    <col min="15876" max="15876" width="6.625" style="1" customWidth="1"/>
    <col min="15877" max="15877" width="14.625" style="1" customWidth="1"/>
    <col min="15878" max="15878" width="4.625" style="1" customWidth="1"/>
    <col min="15879" max="15879" width="14.625" style="1" customWidth="1"/>
    <col min="15880" max="15880" width="4.625" style="1" customWidth="1"/>
    <col min="15881" max="15881" width="14.625" style="1" customWidth="1"/>
    <col min="15882" max="15882" width="4.625" style="1" customWidth="1"/>
    <col min="15883" max="15883" width="14.625" style="1" customWidth="1"/>
    <col min="15884" max="15884" width="4.625" style="1" customWidth="1"/>
    <col min="15885" max="15885" width="14.625" style="1" customWidth="1"/>
    <col min="15886" max="15886" width="4.625" style="1" customWidth="1"/>
    <col min="15887" max="15887" width="14.625" style="1" customWidth="1"/>
    <col min="15888" max="15888" width="12.625" style="1" customWidth="1"/>
    <col min="15889" max="15889" width="9" style="1"/>
    <col min="15890" max="15890" width="1.625" style="1" customWidth="1"/>
    <col min="15891" max="16128" width="9" style="1"/>
    <col min="16129" max="16129" width="12.625" style="1" customWidth="1"/>
    <col min="16130" max="16130" width="28.625" style="1" customWidth="1"/>
    <col min="16131" max="16131" width="20.625" style="1" customWidth="1"/>
    <col min="16132" max="16132" width="6.625" style="1" customWidth="1"/>
    <col min="16133" max="16133" width="14.625" style="1" customWidth="1"/>
    <col min="16134" max="16134" width="4.625" style="1" customWidth="1"/>
    <col min="16135" max="16135" width="14.625" style="1" customWidth="1"/>
    <col min="16136" max="16136" width="4.625" style="1" customWidth="1"/>
    <col min="16137" max="16137" width="14.625" style="1" customWidth="1"/>
    <col min="16138" max="16138" width="4.625" style="1" customWidth="1"/>
    <col min="16139" max="16139" width="14.625" style="1" customWidth="1"/>
    <col min="16140" max="16140" width="4.625" style="1" customWidth="1"/>
    <col min="16141" max="16141" width="14.625" style="1" customWidth="1"/>
    <col min="16142" max="16142" width="4.625" style="1" customWidth="1"/>
    <col min="16143" max="16143" width="14.625" style="1" customWidth="1"/>
    <col min="16144" max="16144" width="12.625" style="1" customWidth="1"/>
    <col min="16145" max="16145" width="9" style="1"/>
    <col min="16146" max="16146" width="1.625" style="1" customWidth="1"/>
    <col min="16147" max="16384" width="9" style="1"/>
  </cols>
  <sheetData>
    <row r="1" spans="1:18" ht="30" customHeight="1">
      <c r="A1" s="190" t="s">
        <v>56</v>
      </c>
      <c r="B1" s="191"/>
      <c r="C1" s="191"/>
      <c r="D1" s="191"/>
      <c r="E1" s="191"/>
      <c r="F1" s="191"/>
      <c r="G1" s="191"/>
      <c r="H1" s="191"/>
      <c r="I1" s="191"/>
      <c r="J1" s="191"/>
      <c r="K1" s="191"/>
      <c r="L1" s="191"/>
      <c r="M1" s="191"/>
      <c r="N1" s="191"/>
      <c r="O1" s="191"/>
      <c r="P1" s="192"/>
    </row>
    <row r="2" spans="1:18" ht="30" customHeight="1">
      <c r="A2" s="193" t="s">
        <v>193</v>
      </c>
      <c r="B2" s="194"/>
      <c r="C2" s="194"/>
      <c r="D2" s="194"/>
      <c r="E2" s="194"/>
      <c r="F2" s="194"/>
      <c r="G2" s="194"/>
      <c r="H2" s="194"/>
      <c r="I2" s="194"/>
      <c r="J2" s="194"/>
      <c r="K2" s="194"/>
      <c r="L2" s="194"/>
      <c r="M2" s="194"/>
      <c r="N2" s="194"/>
      <c r="O2" s="194"/>
      <c r="P2" s="195"/>
    </row>
    <row r="3" spans="1:18" ht="24.95" customHeight="1">
      <c r="A3" s="207" t="s">
        <v>55</v>
      </c>
      <c r="B3" s="206" t="s">
        <v>49</v>
      </c>
      <c r="C3" s="206" t="s">
        <v>43</v>
      </c>
      <c r="D3" s="206" t="s">
        <v>0</v>
      </c>
      <c r="E3" s="206" t="s">
        <v>57</v>
      </c>
      <c r="F3" s="206"/>
      <c r="G3" s="206" t="s">
        <v>58</v>
      </c>
      <c r="H3" s="206"/>
      <c r="I3" s="206" t="s">
        <v>59</v>
      </c>
      <c r="J3" s="206"/>
      <c r="K3" s="206" t="s">
        <v>60</v>
      </c>
      <c r="L3" s="206"/>
      <c r="M3" s="206" t="s">
        <v>60</v>
      </c>
      <c r="N3" s="206"/>
      <c r="O3" s="206" t="s">
        <v>61</v>
      </c>
      <c r="P3" s="208" t="s">
        <v>33</v>
      </c>
    </row>
    <row r="4" spans="1:18" ht="24.95" customHeight="1">
      <c r="A4" s="207"/>
      <c r="B4" s="206"/>
      <c r="C4" s="206"/>
      <c r="D4" s="206"/>
      <c r="E4" s="209" t="s">
        <v>32</v>
      </c>
      <c r="F4" s="209" t="s">
        <v>62</v>
      </c>
      <c r="G4" s="209" t="s">
        <v>32</v>
      </c>
      <c r="H4" s="209" t="s">
        <v>62</v>
      </c>
      <c r="I4" s="209" t="s">
        <v>32</v>
      </c>
      <c r="J4" s="209" t="s">
        <v>62</v>
      </c>
      <c r="K4" s="209" t="s">
        <v>32</v>
      </c>
      <c r="L4" s="209" t="s">
        <v>62</v>
      </c>
      <c r="M4" s="209" t="s">
        <v>32</v>
      </c>
      <c r="N4" s="209" t="s">
        <v>62</v>
      </c>
      <c r="O4" s="206"/>
      <c r="P4" s="208"/>
    </row>
    <row r="5" spans="1:18" ht="20.100000000000001" customHeight="1">
      <c r="A5" s="210"/>
      <c r="B5" s="26" t="s">
        <v>50</v>
      </c>
      <c r="C5" s="27" t="s">
        <v>207</v>
      </c>
      <c r="D5" s="26" t="s">
        <v>52</v>
      </c>
      <c r="E5" s="25"/>
      <c r="F5" s="25"/>
      <c r="G5" s="25"/>
      <c r="H5" s="25"/>
      <c r="I5" s="25"/>
      <c r="J5" s="25"/>
      <c r="K5" s="25"/>
      <c r="L5" s="25"/>
      <c r="M5" s="25"/>
      <c r="N5" s="25"/>
      <c r="O5" s="28">
        <v>237652</v>
      </c>
      <c r="P5" s="211" t="s">
        <v>81</v>
      </c>
    </row>
    <row r="6" spans="1:18" ht="20.100000000000001" customHeight="1">
      <c r="A6" s="210"/>
      <c r="B6" s="26" t="s">
        <v>50</v>
      </c>
      <c r="C6" s="27" t="s">
        <v>54</v>
      </c>
      <c r="D6" s="26" t="s">
        <v>52</v>
      </c>
      <c r="E6" s="25"/>
      <c r="F6" s="25"/>
      <c r="G6" s="25"/>
      <c r="H6" s="25"/>
      <c r="I6" s="25"/>
      <c r="J6" s="25"/>
      <c r="K6" s="25"/>
      <c r="L6" s="25"/>
      <c r="M6" s="25"/>
      <c r="N6" s="25"/>
      <c r="O6" s="28">
        <v>278326</v>
      </c>
      <c r="P6" s="211" t="s">
        <v>81</v>
      </c>
    </row>
    <row r="7" spans="1:18" ht="20.100000000000001" customHeight="1">
      <c r="A7" s="210"/>
      <c r="B7" s="26" t="s">
        <v>50</v>
      </c>
      <c r="C7" s="27" t="s">
        <v>71</v>
      </c>
      <c r="D7" s="26" t="s">
        <v>52</v>
      </c>
      <c r="E7" s="25"/>
      <c r="F7" s="25"/>
      <c r="G7" s="25"/>
      <c r="H7" s="25"/>
      <c r="I7" s="25"/>
      <c r="J7" s="25"/>
      <c r="K7" s="25"/>
      <c r="L7" s="25"/>
      <c r="M7" s="25"/>
      <c r="N7" s="25"/>
      <c r="O7" s="28">
        <v>384609</v>
      </c>
      <c r="P7" s="211" t="s">
        <v>81</v>
      </c>
    </row>
    <row r="8" spans="1:18" ht="20.100000000000001" customHeight="1">
      <c r="A8" s="210"/>
      <c r="B8" s="26" t="s">
        <v>50</v>
      </c>
      <c r="C8" s="27" t="s">
        <v>53</v>
      </c>
      <c r="D8" s="26" t="s">
        <v>52</v>
      </c>
      <c r="E8" s="25"/>
      <c r="F8" s="25"/>
      <c r="G8" s="25"/>
      <c r="H8" s="25"/>
      <c r="I8" s="25"/>
      <c r="J8" s="25"/>
      <c r="K8" s="25"/>
      <c r="L8" s="25"/>
      <c r="M8" s="25"/>
      <c r="N8" s="25"/>
      <c r="O8" s="28">
        <v>268915</v>
      </c>
      <c r="P8" s="211" t="s">
        <v>81</v>
      </c>
    </row>
    <row r="9" spans="1:18" ht="20.100000000000001" customHeight="1">
      <c r="A9" s="210"/>
      <c r="B9" s="26" t="s">
        <v>50</v>
      </c>
      <c r="C9" s="27" t="s">
        <v>223</v>
      </c>
      <c r="D9" s="26" t="s">
        <v>52</v>
      </c>
      <c r="E9" s="25"/>
      <c r="F9" s="25"/>
      <c r="G9" s="25"/>
      <c r="H9" s="25"/>
      <c r="I9" s="25"/>
      <c r="J9" s="25"/>
      <c r="K9" s="25"/>
      <c r="L9" s="25"/>
      <c r="M9" s="25"/>
      <c r="N9" s="25"/>
      <c r="O9" s="28">
        <v>221506</v>
      </c>
      <c r="P9" s="211" t="s">
        <v>81</v>
      </c>
    </row>
    <row r="10" spans="1:18" ht="20.100000000000001" customHeight="1">
      <c r="A10" s="210"/>
      <c r="B10" s="26" t="s">
        <v>50</v>
      </c>
      <c r="C10" s="27" t="s">
        <v>51</v>
      </c>
      <c r="D10" s="26" t="s">
        <v>52</v>
      </c>
      <c r="E10" s="25"/>
      <c r="F10" s="25"/>
      <c r="G10" s="25"/>
      <c r="H10" s="25"/>
      <c r="I10" s="25"/>
      <c r="J10" s="25"/>
      <c r="K10" s="25"/>
      <c r="L10" s="25"/>
      <c r="M10" s="25"/>
      <c r="N10" s="25"/>
      <c r="O10" s="28">
        <v>169804</v>
      </c>
      <c r="P10" s="211" t="s">
        <v>81</v>
      </c>
      <c r="R10" s="1">
        <v>2</v>
      </c>
    </row>
    <row r="11" spans="1:18" ht="20.100000000000001" customHeight="1">
      <c r="A11" s="210"/>
      <c r="B11" s="26" t="s">
        <v>50</v>
      </c>
      <c r="C11" s="27" t="s">
        <v>196</v>
      </c>
      <c r="D11" s="26" t="s">
        <v>52</v>
      </c>
      <c r="E11" s="25"/>
      <c r="F11" s="25"/>
      <c r="G11" s="25"/>
      <c r="H11" s="25"/>
      <c r="I11" s="25"/>
      <c r="J11" s="25"/>
      <c r="K11" s="25"/>
      <c r="L11" s="25"/>
      <c r="M11" s="25"/>
      <c r="N11" s="25"/>
      <c r="O11" s="28">
        <v>266361</v>
      </c>
      <c r="P11" s="211" t="s">
        <v>81</v>
      </c>
    </row>
    <row r="12" spans="1:18" ht="20.100000000000001" customHeight="1">
      <c r="A12" s="212"/>
      <c r="B12" s="26" t="s">
        <v>50</v>
      </c>
      <c r="C12" s="27" t="s">
        <v>208</v>
      </c>
      <c r="D12" s="26" t="s">
        <v>52</v>
      </c>
      <c r="E12" s="25"/>
      <c r="F12" s="25"/>
      <c r="G12" s="25"/>
      <c r="H12" s="25"/>
      <c r="I12" s="25"/>
      <c r="J12" s="25"/>
      <c r="K12" s="25"/>
      <c r="L12" s="25"/>
      <c r="M12" s="25"/>
      <c r="N12" s="25"/>
      <c r="O12" s="28">
        <v>220081</v>
      </c>
      <c r="P12" s="211" t="s">
        <v>81</v>
      </c>
    </row>
    <row r="13" spans="1:18" ht="20.100000000000001" customHeight="1">
      <c r="A13" s="212"/>
      <c r="B13" s="26" t="s">
        <v>50</v>
      </c>
      <c r="C13" s="27" t="s">
        <v>195</v>
      </c>
      <c r="D13" s="26" t="s">
        <v>52</v>
      </c>
      <c r="E13" s="25"/>
      <c r="F13" s="25"/>
      <c r="G13" s="25"/>
      <c r="H13" s="25"/>
      <c r="I13" s="25"/>
      <c r="J13" s="25"/>
      <c r="K13" s="25"/>
      <c r="L13" s="25"/>
      <c r="M13" s="25"/>
      <c r="N13" s="25"/>
      <c r="O13" s="28">
        <v>225273</v>
      </c>
      <c r="P13" s="211" t="s">
        <v>81</v>
      </c>
    </row>
    <row r="14" spans="1:18" ht="20.100000000000001" customHeight="1">
      <c r="A14" s="212"/>
      <c r="B14" s="26" t="s">
        <v>50</v>
      </c>
      <c r="C14" s="27" t="s">
        <v>210</v>
      </c>
      <c r="D14" s="26" t="s">
        <v>52</v>
      </c>
      <c r="E14" s="25"/>
      <c r="F14" s="25"/>
      <c r="G14" s="25"/>
      <c r="H14" s="25"/>
      <c r="I14" s="25"/>
      <c r="J14" s="25"/>
      <c r="K14" s="25"/>
      <c r="L14" s="25"/>
      <c r="M14" s="25"/>
      <c r="N14" s="25"/>
      <c r="O14" s="28">
        <v>236640</v>
      </c>
      <c r="P14" s="211" t="s">
        <v>81</v>
      </c>
    </row>
    <row r="15" spans="1:18" ht="20.100000000000001" customHeight="1">
      <c r="A15" s="212"/>
      <c r="B15" s="26" t="s">
        <v>50</v>
      </c>
      <c r="C15" s="27" t="s">
        <v>197</v>
      </c>
      <c r="D15" s="26" t="s">
        <v>52</v>
      </c>
      <c r="E15" s="25"/>
      <c r="F15" s="25"/>
      <c r="G15" s="25"/>
      <c r="H15" s="25"/>
      <c r="I15" s="25"/>
      <c r="J15" s="25"/>
      <c r="K15" s="25"/>
      <c r="L15" s="25"/>
      <c r="M15" s="25"/>
      <c r="N15" s="25"/>
      <c r="O15" s="28">
        <v>279433</v>
      </c>
      <c r="P15" s="211" t="s">
        <v>81</v>
      </c>
    </row>
    <row r="16" spans="1:18" ht="20.100000000000001" customHeight="1">
      <c r="A16" s="212"/>
      <c r="B16" s="26" t="s">
        <v>50</v>
      </c>
      <c r="C16" s="27" t="s">
        <v>198</v>
      </c>
      <c r="D16" s="26" t="s">
        <v>52</v>
      </c>
      <c r="E16" s="25"/>
      <c r="F16" s="25"/>
      <c r="G16" s="25"/>
      <c r="H16" s="25"/>
      <c r="I16" s="25"/>
      <c r="J16" s="25"/>
      <c r="K16" s="25"/>
      <c r="L16" s="25"/>
      <c r="M16" s="25"/>
      <c r="N16" s="25"/>
      <c r="O16" s="28">
        <v>264104</v>
      </c>
      <c r="P16" s="211" t="s">
        <v>81</v>
      </c>
    </row>
    <row r="17" spans="1:16" ht="20.100000000000001" customHeight="1">
      <c r="A17" s="212"/>
      <c r="B17" s="26" t="s">
        <v>50</v>
      </c>
      <c r="C17" s="27" t="s">
        <v>199</v>
      </c>
      <c r="D17" s="26" t="s">
        <v>52</v>
      </c>
      <c r="E17" s="25"/>
      <c r="F17" s="25"/>
      <c r="G17" s="25"/>
      <c r="H17" s="25"/>
      <c r="I17" s="25"/>
      <c r="J17" s="25"/>
      <c r="K17" s="25"/>
      <c r="L17" s="25"/>
      <c r="M17" s="25"/>
      <c r="N17" s="25"/>
      <c r="O17" s="28">
        <v>277894</v>
      </c>
      <c r="P17" s="211" t="s">
        <v>81</v>
      </c>
    </row>
    <row r="18" spans="1:16" ht="20.100000000000001" customHeight="1">
      <c r="A18" s="212"/>
      <c r="B18" s="26" t="s">
        <v>50</v>
      </c>
      <c r="C18" s="27" t="s">
        <v>200</v>
      </c>
      <c r="D18" s="26" t="s">
        <v>52</v>
      </c>
      <c r="E18" s="25"/>
      <c r="F18" s="25"/>
      <c r="G18" s="25"/>
      <c r="H18" s="25"/>
      <c r="I18" s="25"/>
      <c r="J18" s="25"/>
      <c r="K18" s="25"/>
      <c r="L18" s="25"/>
      <c r="M18" s="25"/>
      <c r="N18" s="25"/>
      <c r="O18" s="28">
        <v>253409</v>
      </c>
      <c r="P18" s="211" t="s">
        <v>81</v>
      </c>
    </row>
    <row r="19" spans="1:16" ht="20.100000000000001" customHeight="1">
      <c r="A19" s="212"/>
      <c r="B19" s="26" t="s">
        <v>50</v>
      </c>
      <c r="C19" s="27" t="s">
        <v>201</v>
      </c>
      <c r="D19" s="26" t="s">
        <v>52</v>
      </c>
      <c r="E19" s="25"/>
      <c r="F19" s="25"/>
      <c r="G19" s="25"/>
      <c r="H19" s="25"/>
      <c r="I19" s="25"/>
      <c r="J19" s="25"/>
      <c r="K19" s="25"/>
      <c r="L19" s="25"/>
      <c r="M19" s="25"/>
      <c r="N19" s="25"/>
      <c r="O19" s="28">
        <v>250239</v>
      </c>
      <c r="P19" s="211" t="s">
        <v>81</v>
      </c>
    </row>
    <row r="20" spans="1:16" ht="20.100000000000001" customHeight="1">
      <c r="A20" s="212"/>
      <c r="B20" s="26" t="s">
        <v>50</v>
      </c>
      <c r="C20" s="27" t="s">
        <v>202</v>
      </c>
      <c r="D20" s="26" t="s">
        <v>52</v>
      </c>
      <c r="E20" s="25"/>
      <c r="F20" s="25"/>
      <c r="G20" s="25"/>
      <c r="H20" s="25"/>
      <c r="I20" s="25"/>
      <c r="J20" s="25"/>
      <c r="K20" s="25"/>
      <c r="L20" s="25"/>
      <c r="M20" s="25"/>
      <c r="N20" s="25"/>
      <c r="O20" s="28">
        <v>248139</v>
      </c>
      <c r="P20" s="211" t="s">
        <v>81</v>
      </c>
    </row>
    <row r="21" spans="1:16" ht="20.100000000000001" customHeight="1">
      <c r="A21" s="212"/>
      <c r="B21" s="26" t="s">
        <v>50</v>
      </c>
      <c r="C21" s="27" t="s">
        <v>203</v>
      </c>
      <c r="D21" s="26" t="s">
        <v>52</v>
      </c>
      <c r="E21" s="25"/>
      <c r="F21" s="25"/>
      <c r="G21" s="25"/>
      <c r="H21" s="25"/>
      <c r="I21" s="25"/>
      <c r="J21" s="25"/>
      <c r="K21" s="25"/>
      <c r="L21" s="25"/>
      <c r="M21" s="25"/>
      <c r="N21" s="25"/>
      <c r="O21" s="28">
        <v>220722</v>
      </c>
      <c r="P21" s="211" t="s">
        <v>81</v>
      </c>
    </row>
    <row r="22" spans="1:16" ht="20.100000000000001" customHeight="1">
      <c r="A22" s="212"/>
      <c r="B22" s="26" t="s">
        <v>50</v>
      </c>
      <c r="C22" s="27" t="s">
        <v>204</v>
      </c>
      <c r="D22" s="26" t="s">
        <v>52</v>
      </c>
      <c r="E22" s="25"/>
      <c r="F22" s="25"/>
      <c r="G22" s="25"/>
      <c r="H22" s="25"/>
      <c r="I22" s="25"/>
      <c r="J22" s="25"/>
      <c r="K22" s="25"/>
      <c r="L22" s="25"/>
      <c r="M22" s="25"/>
      <c r="N22" s="25"/>
      <c r="O22" s="28">
        <v>236986</v>
      </c>
      <c r="P22" s="211" t="s">
        <v>81</v>
      </c>
    </row>
    <row r="23" spans="1:16" ht="20.100000000000001" customHeight="1">
      <c r="A23" s="212"/>
      <c r="B23" s="26" t="s">
        <v>50</v>
      </c>
      <c r="C23" s="27" t="s">
        <v>205</v>
      </c>
      <c r="D23" s="26" t="s">
        <v>52</v>
      </c>
      <c r="E23" s="25"/>
      <c r="F23" s="25"/>
      <c r="G23" s="25"/>
      <c r="H23" s="25"/>
      <c r="I23" s="25"/>
      <c r="J23" s="25"/>
      <c r="K23" s="25"/>
      <c r="L23" s="25"/>
      <c r="M23" s="25"/>
      <c r="N23" s="25"/>
      <c r="O23" s="28">
        <v>248350</v>
      </c>
      <c r="P23" s="211" t="s">
        <v>81</v>
      </c>
    </row>
    <row r="24" spans="1:16" ht="20.100000000000001" customHeight="1">
      <c r="A24" s="212"/>
      <c r="B24" s="26" t="s">
        <v>50</v>
      </c>
      <c r="C24" s="27" t="s">
        <v>215</v>
      </c>
      <c r="D24" s="26" t="s">
        <v>52</v>
      </c>
      <c r="E24" s="25"/>
      <c r="F24" s="25"/>
      <c r="G24" s="25"/>
      <c r="H24" s="25"/>
      <c r="I24" s="25"/>
      <c r="J24" s="25"/>
      <c r="K24" s="25"/>
      <c r="L24" s="25"/>
      <c r="M24" s="25"/>
      <c r="N24" s="25"/>
      <c r="O24" s="28">
        <v>217619</v>
      </c>
      <c r="P24" s="211" t="s">
        <v>81</v>
      </c>
    </row>
    <row r="25" spans="1:16" ht="20.100000000000001" customHeight="1">
      <c r="A25" s="212"/>
      <c r="B25" s="26" t="s">
        <v>50</v>
      </c>
      <c r="C25" s="27" t="s">
        <v>214</v>
      </c>
      <c r="D25" s="26" t="s">
        <v>52</v>
      </c>
      <c r="E25" s="25"/>
      <c r="F25" s="25"/>
      <c r="G25" s="25"/>
      <c r="H25" s="25"/>
      <c r="I25" s="25"/>
      <c r="J25" s="25"/>
      <c r="K25" s="25"/>
      <c r="L25" s="25"/>
      <c r="M25" s="25"/>
      <c r="N25" s="25"/>
      <c r="O25" s="28">
        <v>170920</v>
      </c>
      <c r="P25" s="211" t="s">
        <v>81</v>
      </c>
    </row>
    <row r="26" spans="1:16" ht="20.100000000000001" customHeight="1">
      <c r="A26" s="212"/>
      <c r="B26" s="95" t="s">
        <v>65</v>
      </c>
      <c r="C26" s="95" t="s">
        <v>66</v>
      </c>
      <c r="D26" s="96" t="s">
        <v>67</v>
      </c>
      <c r="E26" s="94"/>
      <c r="F26" s="94"/>
      <c r="G26" s="94"/>
      <c r="H26" s="94"/>
      <c r="I26" s="94"/>
      <c r="J26" s="94"/>
      <c r="K26" s="94">
        <v>57000</v>
      </c>
      <c r="L26" s="94"/>
      <c r="M26" s="97">
        <v>55000</v>
      </c>
      <c r="N26" s="94"/>
      <c r="O26" s="97">
        <v>55000</v>
      </c>
      <c r="P26" s="213"/>
    </row>
    <row r="27" spans="1:16" ht="20.100000000000001" customHeight="1">
      <c r="A27" s="212"/>
      <c r="B27" s="95" t="s">
        <v>68</v>
      </c>
      <c r="C27" s="95" t="s">
        <v>66</v>
      </c>
      <c r="D27" s="96" t="s">
        <v>67</v>
      </c>
      <c r="E27" s="94"/>
      <c r="F27" s="94"/>
      <c r="G27" s="94"/>
      <c r="H27" s="94"/>
      <c r="I27" s="94"/>
      <c r="J27" s="94"/>
      <c r="K27" s="94">
        <v>57000</v>
      </c>
      <c r="L27" s="94"/>
      <c r="M27" s="97">
        <v>55000</v>
      </c>
      <c r="N27" s="94"/>
      <c r="O27" s="97">
        <v>55000</v>
      </c>
      <c r="P27" s="213"/>
    </row>
    <row r="28" spans="1:16" ht="20.100000000000001" customHeight="1">
      <c r="A28" s="212"/>
      <c r="B28" s="95" t="s">
        <v>69</v>
      </c>
      <c r="C28" s="95" t="s">
        <v>70</v>
      </c>
      <c r="D28" s="96" t="s">
        <v>67</v>
      </c>
      <c r="E28" s="94"/>
      <c r="F28" s="94"/>
      <c r="G28" s="94"/>
      <c r="H28" s="94"/>
      <c r="I28" s="94"/>
      <c r="J28" s="94"/>
      <c r="K28" s="94">
        <v>26000</v>
      </c>
      <c r="L28" s="94"/>
      <c r="M28" s="97">
        <v>25000</v>
      </c>
      <c r="N28" s="94"/>
      <c r="O28" s="97">
        <v>25000</v>
      </c>
      <c r="P28" s="213"/>
    </row>
    <row r="29" spans="1:16" ht="20.100000000000001" customHeight="1">
      <c r="A29" s="212"/>
      <c r="B29" s="22"/>
      <c r="C29" s="22"/>
      <c r="D29" s="22"/>
      <c r="E29" s="23"/>
      <c r="F29" s="23"/>
      <c r="G29" s="23"/>
      <c r="H29" s="23"/>
      <c r="I29" s="23"/>
      <c r="J29" s="23"/>
      <c r="K29" s="23"/>
      <c r="L29" s="23"/>
      <c r="M29" s="23"/>
      <c r="N29" s="23"/>
      <c r="O29" s="23"/>
      <c r="P29" s="213"/>
    </row>
    <row r="30" spans="1:16" ht="20.100000000000001" customHeight="1">
      <c r="A30" s="212"/>
      <c r="B30" s="22"/>
      <c r="C30" s="22"/>
      <c r="D30" s="22"/>
      <c r="E30" s="23"/>
      <c r="F30" s="23"/>
      <c r="G30" s="23"/>
      <c r="H30" s="23"/>
      <c r="I30" s="23"/>
      <c r="J30" s="23"/>
      <c r="K30" s="23"/>
      <c r="L30" s="23"/>
      <c r="M30" s="23"/>
      <c r="N30" s="23"/>
      <c r="O30" s="23"/>
      <c r="P30" s="213"/>
    </row>
    <row r="31" spans="1:16" ht="20.100000000000001" customHeight="1">
      <c r="A31" s="212"/>
      <c r="B31" s="22"/>
      <c r="C31" s="22"/>
      <c r="D31" s="22"/>
      <c r="E31" s="23"/>
      <c r="F31" s="23"/>
      <c r="G31" s="23"/>
      <c r="H31" s="23"/>
      <c r="I31" s="23"/>
      <c r="J31" s="23"/>
      <c r="K31" s="23"/>
      <c r="L31" s="23"/>
      <c r="M31" s="23"/>
      <c r="N31" s="23"/>
      <c r="O31" s="23"/>
      <c r="P31" s="213"/>
    </row>
    <row r="32" spans="1:16" ht="20.100000000000001" customHeight="1">
      <c r="A32" s="212"/>
      <c r="B32" s="22"/>
      <c r="C32" s="22"/>
      <c r="D32" s="22"/>
      <c r="E32" s="23"/>
      <c r="F32" s="23"/>
      <c r="G32" s="23"/>
      <c r="H32" s="23"/>
      <c r="I32" s="23"/>
      <c r="J32" s="23"/>
      <c r="K32" s="23"/>
      <c r="L32" s="23"/>
      <c r="M32" s="23"/>
      <c r="N32" s="23"/>
      <c r="O32" s="23"/>
      <c r="P32" s="213"/>
    </row>
    <row r="33" spans="1:16" ht="20.100000000000001" customHeight="1">
      <c r="A33" s="212"/>
      <c r="B33" s="22"/>
      <c r="C33" s="22"/>
      <c r="D33" s="22"/>
      <c r="E33" s="23"/>
      <c r="F33" s="23"/>
      <c r="G33" s="23"/>
      <c r="H33" s="23"/>
      <c r="I33" s="23"/>
      <c r="J33" s="23"/>
      <c r="K33" s="23"/>
      <c r="L33" s="23"/>
      <c r="M33" s="23"/>
      <c r="N33" s="23"/>
      <c r="O33" s="23"/>
      <c r="P33" s="213"/>
    </row>
    <row r="34" spans="1:16" ht="20.100000000000001" customHeight="1" thickBot="1">
      <c r="A34" s="214"/>
      <c r="B34" s="215"/>
      <c r="C34" s="215"/>
      <c r="D34" s="215"/>
      <c r="E34" s="216"/>
      <c r="F34" s="216"/>
      <c r="G34" s="216"/>
      <c r="H34" s="216"/>
      <c r="I34" s="216"/>
      <c r="J34" s="216"/>
      <c r="K34" s="216"/>
      <c r="L34" s="216"/>
      <c r="M34" s="216"/>
      <c r="N34" s="216"/>
      <c r="O34" s="216"/>
      <c r="P34" s="217"/>
    </row>
    <row r="35" spans="1:16" hidden="1">
      <c r="A35" s="1" t="s">
        <v>45</v>
      </c>
    </row>
    <row r="36" spans="1:16" ht="17.25">
      <c r="A36" s="21" t="s">
        <v>46</v>
      </c>
      <c r="B36" s="21"/>
      <c r="C36" s="21"/>
      <c r="D36" s="21"/>
      <c r="E36" s="21"/>
      <c r="F36" s="21"/>
      <c r="G36" s="21"/>
      <c r="H36" s="21"/>
      <c r="I36" s="21"/>
    </row>
  </sheetData>
  <mergeCells count="13">
    <mergeCell ref="M3:N3"/>
    <mergeCell ref="O3:O4"/>
    <mergeCell ref="P3:P4"/>
    <mergeCell ref="A1:P1"/>
    <mergeCell ref="A2:P2"/>
    <mergeCell ref="A3:A4"/>
    <mergeCell ref="B3:B4"/>
    <mergeCell ref="C3:C4"/>
    <mergeCell ref="D3:D4"/>
    <mergeCell ref="E3:F3"/>
    <mergeCell ref="G3:H3"/>
    <mergeCell ref="I3:J3"/>
    <mergeCell ref="K3:L3"/>
  </mergeCells>
  <phoneticPr fontId="1" type="noConversion"/>
  <printOptions verticalCentered="1"/>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7</vt:i4>
      </vt:variant>
    </vt:vector>
  </HeadingPairs>
  <TitlesOfParts>
    <vt:vector size="11" baseType="lpstr">
      <vt:lpstr>원가계산서</vt:lpstr>
      <vt:lpstr>집계표</vt:lpstr>
      <vt:lpstr>내역서</vt:lpstr>
      <vt:lpstr>단가대비표</vt:lpstr>
      <vt:lpstr>내역서!Print_Area</vt:lpstr>
      <vt:lpstr>단가대비표!Print_Area</vt:lpstr>
      <vt:lpstr>원가계산서!Print_Area</vt:lpstr>
      <vt:lpstr>집계표!Print_Area</vt:lpstr>
      <vt:lpstr>내역서!Print_Titles</vt:lpstr>
      <vt:lpstr>단가대비표!Print_Titles</vt:lpstr>
      <vt:lpstr>집계표!Print_Titles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김영민</dc:creator>
  <cp:lastModifiedBy>User</cp:lastModifiedBy>
  <cp:lastPrinted>2025-04-27T22:32:49Z</cp:lastPrinted>
  <dcterms:created xsi:type="dcterms:W3CDTF">2017-11-09T10:48:36Z</dcterms:created>
  <dcterms:modified xsi:type="dcterms:W3CDTF">2025-04-27T22:33:15Z</dcterms:modified>
</cp:coreProperties>
</file>